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Выставочная площадь" sheetId="2" r:id="rId1"/>
    <sheet name="Доп. Оборудование" sheetId="9" r:id="rId2"/>
    <sheet name="Каталог, фриз" sheetId="7" r:id="rId3"/>
    <sheet name="Доп. услуги" sheetId="6" r:id="rId4"/>
    <sheet name="Подписи" sheetId="10" r:id="rId5"/>
  </sheets>
  <calcPr calcId="145621"/>
</workbook>
</file>

<file path=xl/calcChain.xml><?xml version="1.0" encoding="utf-8"?>
<calcChain xmlns="http://schemas.openxmlformats.org/spreadsheetml/2006/main">
  <c r="K33" i="2" l="1"/>
  <c r="K28" i="6" l="1"/>
  <c r="K75" i="9" l="1"/>
  <c r="K74" i="9"/>
  <c r="K73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1" i="9"/>
  <c r="K50" i="9"/>
  <c r="K49" i="9"/>
  <c r="K48" i="9"/>
  <c r="K47" i="9"/>
  <c r="K46" i="9"/>
  <c r="K45" i="9"/>
  <c r="K44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76" i="9" s="1"/>
  <c r="K35" i="2" s="1"/>
  <c r="K30" i="2" l="1"/>
  <c r="K25" i="2" l="1"/>
  <c r="K26" i="2"/>
  <c r="K27" i="2"/>
  <c r="K29" i="2"/>
  <c r="K31" i="2"/>
  <c r="K34" i="2" l="1"/>
  <c r="K36" i="2" s="1"/>
  <c r="K26" i="6"/>
  <c r="K23" i="6"/>
  <c r="K27" i="6"/>
  <c r="K24" i="6"/>
  <c r="K22" i="6"/>
  <c r="K21" i="6"/>
  <c r="K19" i="6"/>
  <c r="K17" i="6"/>
  <c r="K16" i="6"/>
  <c r="K15" i="6"/>
  <c r="K14" i="6"/>
  <c r="K13" i="6"/>
  <c r="K12" i="6"/>
  <c r="K11" i="6"/>
  <c r="K10" i="6"/>
  <c r="K9" i="6"/>
</calcChain>
</file>

<file path=xl/sharedStrings.xml><?xml version="1.0" encoding="utf-8"?>
<sst xmlns="http://schemas.openxmlformats.org/spreadsheetml/2006/main" count="190" uniqueCount="174">
  <si>
    <t>ЗАЯВКА НА УЧАСТИЕ</t>
  </si>
  <si>
    <t>ДАННЫЕ ЭКСПОНЕНТА</t>
  </si>
  <si>
    <t>Дата оформления заявки:</t>
  </si>
  <si>
    <t>Вид деятельности</t>
  </si>
  <si>
    <t>АРЕНДА ВЫСТАВОЧНОЙ ПЛОЩАДИ</t>
  </si>
  <si>
    <t>Вид площади</t>
  </si>
  <si>
    <t>Расположение стенда</t>
  </si>
  <si>
    <t>Ед. изм.</t>
  </si>
  <si>
    <t>Цена, руб.</t>
  </si>
  <si>
    <t>Кол-во</t>
  </si>
  <si>
    <t>ИТОГО</t>
  </si>
  <si>
    <t>1 кв.м.</t>
  </si>
  <si>
    <t>шт.</t>
  </si>
  <si>
    <t>ИТОГО СТОИМОСТЬ АРЕНДЫ ПЛОЩАДИ без учета дополнительных услуг</t>
  </si>
  <si>
    <t>ИТОГО УЧАСТИЕ В ВЫСТАВКЕ</t>
  </si>
  <si>
    <t>ЭКСПОНЕНТ</t>
  </si>
  <si>
    <t>ОРГАНИЗАТОР</t>
  </si>
  <si>
    <t>_________________________/_______________</t>
  </si>
  <si>
    <t>ЗАЯВКА НА ДОПОЛНИТЕЛЬНОЕ ОБОРУДОВАНИЕ</t>
  </si>
  <si>
    <r>
      <t xml:space="preserve">ИТОГО СТОИМОСТЬ ДОПОЛНИТЕЛЬНОГО ОБОРУДОВАНИЯ И УСЛУГ </t>
    </r>
    <r>
      <rPr>
        <sz val="11"/>
        <color theme="1"/>
        <rFont val="Calibri"/>
        <family val="2"/>
        <charset val="204"/>
        <scheme val="minor"/>
      </rPr>
      <t>(</t>
    </r>
    <r>
      <rPr>
        <i/>
        <sz val="11"/>
        <color theme="1"/>
        <rFont val="Calibri"/>
        <family val="2"/>
        <charset val="204"/>
        <scheme val="minor"/>
      </rPr>
      <t>для заказа дополнительного оборудования и услуг заполните соответствующие вкладки)</t>
    </r>
  </si>
  <si>
    <t>Элемент стены 1м (h=2,5м)</t>
  </si>
  <si>
    <t xml:space="preserve">Дверь раздвижная с замком </t>
  </si>
  <si>
    <t>Дуговая информационная стойка r 1,0 * h 1,0</t>
  </si>
  <si>
    <t>Стеллаж из конструкции 0,5х1м (h=2,5, 5 полок)</t>
  </si>
  <si>
    <t>Стеллаж из конструкции 0,5х1м (h=2,5, 3 полки)</t>
  </si>
  <si>
    <t>Витрина низкая 0,5х1м (h=1)</t>
  </si>
  <si>
    <t>Витрина низкая 0,5х 0,5 (h=1)</t>
  </si>
  <si>
    <t>Витрина высокая  0,5х1м (h=2,5, 3 полки)</t>
  </si>
  <si>
    <t>Витрина высокая 0,5х1м (h=2,5, с замком)</t>
  </si>
  <si>
    <t>Витрина высокая 0,5 * 0,5 м (h =2,5, 3 полки)</t>
  </si>
  <si>
    <t>Cтол-подиум  (информационная стойка) 0,5х1м (h=1м)</t>
  </si>
  <si>
    <t>Cтол-подиум  (информационная стойка) 0,5х1м (h=0,5м)</t>
  </si>
  <si>
    <t>Стол-подиум (информационная стойка) 0,5х0,5 м (h=1 м)</t>
  </si>
  <si>
    <t>Стол-подиум (информационная стойка) 0,5х0,5 м (h=0,5 м)</t>
  </si>
  <si>
    <t xml:space="preserve">Стол-подиум (информационная стойка) 1х1 м (h=1 м) </t>
  </si>
  <si>
    <t>Стол-подиум (информационная стойка) 1х1 м (h=0,5м)</t>
  </si>
  <si>
    <t xml:space="preserve">Дополнительная полка в витрину  ДСП  </t>
  </si>
  <si>
    <t xml:space="preserve">Дополнительная полка в витрину стеклянная </t>
  </si>
  <si>
    <t>НАИМЕНОВАНИЕ ОБОРУДОВАНИЯ</t>
  </si>
  <si>
    <t>ЦЕНА, РУБ</t>
  </si>
  <si>
    <t>КОЛ-ВО</t>
  </si>
  <si>
    <t>Конструкционные элементы</t>
  </si>
  <si>
    <t>Электрооборудование стенда</t>
  </si>
  <si>
    <t>Лампа-прищепка</t>
  </si>
  <si>
    <t>Блок-розетка 220В (с удлинителем)</t>
  </si>
  <si>
    <t xml:space="preserve">Подсветка в большую витрину (4 точечных галогеновых светильника) </t>
  </si>
  <si>
    <t>Подсветка  в малую витрину (2 точечных галогеновых светильника)</t>
  </si>
  <si>
    <t>Прожектор металлогалогеновый 150 Вт</t>
  </si>
  <si>
    <t>Подсветка  в малую витрину (светодиодная лента)</t>
  </si>
  <si>
    <t>Мебель</t>
  </si>
  <si>
    <t>Стул офисный</t>
  </si>
  <si>
    <t xml:space="preserve">Стул барный </t>
  </si>
  <si>
    <t xml:space="preserve">Стол верзолитовый </t>
  </si>
  <si>
    <t xml:space="preserve">Вешалка настенная </t>
  </si>
  <si>
    <t>Вешалка тренога</t>
  </si>
  <si>
    <t>ИТОГО СТОИМОСТЬ ДОПОЛНИТЕЛЬНОГО ОБОРУДОВАНИЯ</t>
  </si>
  <si>
    <t>ЗАЯВКА НА ДОПОЛНИТЕЛЬНЫЕ УСЛУГИ</t>
  </si>
  <si>
    <t>НАИМЕНОВАНИЕ УСЛУГИ</t>
  </si>
  <si>
    <t>ИТОГО СТОИМОСТЬ ДОПОЛНИТЕЛЬНЫХ УСЛУГ</t>
  </si>
  <si>
    <t>Энергообеспечение</t>
  </si>
  <si>
    <t>Переменный ток 220/2/50 Гц до 3 кВт</t>
  </si>
  <si>
    <t>Переменный ток 220/2/50 Гц до 5 кВт</t>
  </si>
  <si>
    <t>Переменный ток 220/2/50 Гц до 10 кВт</t>
  </si>
  <si>
    <t>Переменный ток 380/3/50 Гц до 3 кВт</t>
  </si>
  <si>
    <t>Переменный ток 380/2/50 Гц до 5 кВт</t>
  </si>
  <si>
    <t>Переменный ток 380/3/50 Гц до10 кВт</t>
  </si>
  <si>
    <t>Переменный ток 380/3/50 Гц до 25 кВт</t>
  </si>
  <si>
    <t>Переменный ток 380/3/50 Гц до 50 кВт</t>
  </si>
  <si>
    <t>Переменный ток 380/3/50 Гц свыше 50 кВт</t>
  </si>
  <si>
    <t>Сжатый воздух</t>
  </si>
  <si>
    <t>Компрессор, 1 день</t>
  </si>
  <si>
    <t>Наполнение и слив воды (м3  и меньше)</t>
  </si>
  <si>
    <t>Водоснабжение</t>
  </si>
  <si>
    <t>Подвод/отвод холодной воды 15/40 мм (павильон)</t>
  </si>
  <si>
    <t>Подвод/отвод горячей воды 15/40 мм (павильон)</t>
  </si>
  <si>
    <t>Подвод/отвод холодной воды 15/40 мм (улица)</t>
  </si>
  <si>
    <t>Погрузо-разгрузочные работы</t>
  </si>
  <si>
    <t>Разгрузочно-погрузочные работы при помощи автокрана грузоподъемностью 8 тонн (за один час и меньше).</t>
  </si>
  <si>
    <t>Аренда гидравлической тележки (за один час и меньше)</t>
  </si>
  <si>
    <t>Стенд</t>
  </si>
  <si>
    <t>Заполните, пожалуйста, данные о Вашей компании, либо приложите к заявке карточку контрагента</t>
  </si>
  <si>
    <t>Телефон</t>
  </si>
  <si>
    <t>E-mail</t>
  </si>
  <si>
    <t>Город</t>
  </si>
  <si>
    <t>Выберете одну из предложенных нами номинаций</t>
  </si>
  <si>
    <t>Либо предложите свою</t>
  </si>
  <si>
    <t xml:space="preserve">
г. Ростов-на-Дону</t>
  </si>
  <si>
    <t>_________________________/Вологодская О.Ю.</t>
  </si>
  <si>
    <t>Витрина высокая полукруглая с замком (h=2,5)</t>
  </si>
  <si>
    <t>Ковровое покрытие 1 кв. м (серое, бордовое)</t>
  </si>
  <si>
    <t>Ковровое покрытие 1 кв. м (инд. заказ)</t>
  </si>
  <si>
    <t>Элемент стены с орг. cтеклом (h=2,4м)</t>
  </si>
  <si>
    <t>Стол-подиум с дверями 0,5*1 м (h=0,5 м)</t>
  </si>
  <si>
    <t>Стол-подиум с дверями 0,5*1 м (h=1 м)</t>
  </si>
  <si>
    <t>Стол-подиум дуговой 1*1 м (h=1 м)</t>
  </si>
  <si>
    <t>Витрина низкая 0,5х1м (h=1, с замком)</t>
  </si>
  <si>
    <t>Витрина низкая полукруглая с замком (h=1)</t>
  </si>
  <si>
    <t>Витрина высокая 0,5 * 0,5 м (h =2,5, 3 полки, с замком)</t>
  </si>
  <si>
    <t>Консольная полка (1 погонный метр)</t>
  </si>
  <si>
    <t>Перестройка выставочного модуля 1 кв.м.</t>
  </si>
  <si>
    <t>Поднятие пола на 15 см (1,5*1,5 м)</t>
  </si>
  <si>
    <t>Поднятие пола на 30 см (1,5*1,5 м)</t>
  </si>
  <si>
    <t>Поднятие пола на 70 см (1,5*1,5 м)</t>
  </si>
  <si>
    <t>Прожектор-кобра</t>
  </si>
  <si>
    <t>Прожектор квадратный белый 150Вт</t>
  </si>
  <si>
    <t>Стол верзолитовый (белый)</t>
  </si>
  <si>
    <t>Стол низкий стеклянный</t>
  </si>
  <si>
    <t>Стол офисный 1*0,7</t>
  </si>
  <si>
    <t>Вешало торговое</t>
  </si>
  <si>
    <t xml:space="preserve">Диван кожаный </t>
  </si>
  <si>
    <t>Зеркало малое h=0,75 м, ширина 0,5 м</t>
  </si>
  <si>
    <t>Зеркало торговое h=1,5 м, ширина 0,4 м</t>
  </si>
  <si>
    <t>Кулер для воды</t>
  </si>
  <si>
    <t>Манекен</t>
  </si>
  <si>
    <t>Корзина для мусора</t>
  </si>
  <si>
    <t>Холодильник бытовой</t>
  </si>
  <si>
    <t>Электрический чайник</t>
  </si>
  <si>
    <t>Дополнительно</t>
  </si>
  <si>
    <t>Архитектурная масса (блок)</t>
  </si>
  <si>
    <t>Сейф (1 день)</t>
  </si>
  <si>
    <r>
      <t>Сейфовая комната (</t>
    </r>
    <r>
      <rPr>
        <sz val="9"/>
        <color theme="1"/>
        <rFont val="Calibri"/>
        <family val="2"/>
        <charset val="204"/>
        <scheme val="minor"/>
      </rPr>
      <t>1 сейф в ночное время на все дни проведения)</t>
    </r>
  </si>
  <si>
    <t>Стойка под литературу (газетчик) стационарная</t>
  </si>
  <si>
    <t>Стойка под литературу (газетчик) вращающаяся</t>
  </si>
  <si>
    <t>Ригель 1 м</t>
  </si>
  <si>
    <t xml:space="preserve">Х Межрегиональная выставка-продажа
«АРТ-РОСТОВ»
</t>
  </si>
  <si>
    <t>Фамилия Имя Отчество (по паспорту)</t>
  </si>
  <si>
    <t>Дата рождения</t>
  </si>
  <si>
    <t>Интернет-ресурс, где размещены работы</t>
  </si>
  <si>
    <t>Профессиональное образование</t>
  </si>
  <si>
    <t>Участие в других выставках</t>
  </si>
  <si>
    <t>ФИО/Название компании (для списка участников, сайта и т.д.)</t>
  </si>
  <si>
    <t>Почтовый адрес (с индексом)</t>
  </si>
  <si>
    <t>Паспортные данные (серия, номер, кем выдан, дата выдачи)</t>
  </si>
  <si>
    <t>АРТ-Салон</t>
  </si>
  <si>
    <t>Художники и скульптура</t>
  </si>
  <si>
    <t>8 кв.м.</t>
  </si>
  <si>
    <t>КАЖДЫЙ ПОСЛЕДУЮЩИЙ КВ.М.</t>
  </si>
  <si>
    <t>3 шт.</t>
  </si>
  <si>
    <t>1 п.м.</t>
  </si>
  <si>
    <r>
      <t xml:space="preserve">ОБЯЗАТЕЛЬНЫЙ РЕГИСТРАЦИОННЫЙ ВЗНОС         </t>
    </r>
    <r>
      <rPr>
        <sz val="11"/>
        <color theme="1"/>
        <rFont val="Calibri"/>
        <family val="2"/>
        <charset val="204"/>
        <scheme val="minor"/>
      </rPr>
      <t>(</t>
    </r>
    <r>
      <rPr>
        <sz val="10"/>
        <color theme="1"/>
        <rFont val="Calibri"/>
        <family val="2"/>
        <charset val="204"/>
        <scheme val="minor"/>
      </rPr>
      <t>размещение информации об экспоненте в «Сборнике работ»;  указание места размещения экспонента на планировках и в путеводителе; предоставление 2 бейджей, 1 экземпляр сборника)</t>
    </r>
  </si>
  <si>
    <r>
      <t xml:space="preserve">ОБЯЗАТЕЛЬНЫЙ РЕГИСТРАЦИОННЫЙ ВЗНОС         </t>
    </r>
    <r>
      <rPr>
        <sz val="10"/>
        <color theme="1"/>
        <rFont val="Calibri"/>
        <family val="2"/>
        <charset val="204"/>
        <scheme val="minor"/>
      </rPr>
      <t>(размещение информации об экспоненте в «Сборнике работ»;  указание места размещения экспонента на планировках и в путеводителе; предоставление 2 бейджей, 1 экземпляр сборника)</t>
    </r>
  </si>
  <si>
    <t>Х Межрегиональная выставка-продажа
«АРТ-РОСТОВ»</t>
  </si>
  <si>
    <t>Реквизиты (для юридических лиц)</t>
  </si>
  <si>
    <t>За высокий художественный уровень представленных работ</t>
  </si>
  <si>
    <t xml:space="preserve">За высокий уровень профессионального мастерства </t>
  </si>
  <si>
    <t>За высокий творческий потенциал</t>
  </si>
  <si>
    <t>За активное участие в выставке Арт-Ростов-2020</t>
  </si>
  <si>
    <t>За профессиональную работу автора на выставке Арт-Ростов 2020</t>
  </si>
  <si>
    <t>Наименование компании для диплома / ФИО</t>
  </si>
  <si>
    <t>Наименование компании / ФИО</t>
  </si>
  <si>
    <t>Краткая биография 
(до 500 знаков)</t>
  </si>
  <si>
    <t>ОТДЕЛЬНО к письму во вложения необходимо приложить 1 фотографию автора (или логотип) и 4 фото работ</t>
  </si>
  <si>
    <t xml:space="preserve">*Заполняя данную информацию, проверяйте наличие орфографических и пунктуационных ошибок, т.к .данные будут занесены   в таком виде, в котором Вы их прислали.  </t>
  </si>
  <si>
    <t>Заполните, пожалуйста, информацию об экспоненте в КАТАЛОГ выставки</t>
  </si>
  <si>
    <t>Заполните пожалуйста форму для получения ДИПЛОМА участника выставки</t>
  </si>
  <si>
    <r>
      <rPr>
        <b/>
        <sz val="12"/>
        <rFont val="Calibri"/>
        <family val="2"/>
        <charset val="204"/>
      </rPr>
      <t>Заполните, пожалуйста, ФРИЗОВУЮ надпись</t>
    </r>
    <r>
      <rPr>
        <sz val="11"/>
        <rFont val="Calibri"/>
        <family val="2"/>
        <charset val="204"/>
      </rPr>
      <t xml:space="preserve">
Э</t>
    </r>
    <r>
      <rPr>
        <i/>
        <sz val="11"/>
        <rFont val="Calibri"/>
        <family val="2"/>
        <charset val="204"/>
      </rPr>
      <t>та надпись будет нанесена на фризовую панель вашего стенда, а также будет указана в навигации по выставке</t>
    </r>
  </si>
  <si>
    <t>Список дополнительных услуг необходимо предоставить Организатору до 1 марта 2020г.</t>
  </si>
  <si>
    <t>Список дополнительного оборудования необходимо предоставить Организатору до 1.03.2020 г.</t>
  </si>
  <si>
    <t xml:space="preserve">
</t>
  </si>
  <si>
    <t>усл.</t>
  </si>
  <si>
    <t>Сборник работ (каталог)</t>
  </si>
  <si>
    <t xml:space="preserve">Данный макет используется для подписи картин на выставке. Всем художникам необходимо заполнить данный макет для каждой своей картины, распечатать и взять с собой на заезд. </t>
  </si>
  <si>
    <t>Обращаем Ваше внимание, что в целях сохранения эстетической составляющей выставки, просим Вас использовать формат визитки, предоставленный Организатором.</t>
  </si>
  <si>
    <t>Размер 8х6см</t>
  </si>
  <si>
    <t>Пример заполнения</t>
  </si>
  <si>
    <r>
      <rPr>
        <sz val="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</si>
  <si>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Подписи работ на выставке</t>
  </si>
  <si>
    <r>
      <rPr>
        <b/>
        <sz val="11"/>
        <color theme="1"/>
        <rFont val="Calibri"/>
        <family val="2"/>
        <charset val="204"/>
        <scheme val="minor"/>
      </rPr>
      <t>РАЗВОРОТ</t>
    </r>
    <r>
      <rPr>
        <sz val="10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04"/>
        <scheme val="minor"/>
      </rPr>
      <t xml:space="preserve">(2 полосы) с размещением контактной информации автора </t>
    </r>
    <r>
      <rPr>
        <sz val="10"/>
        <color theme="1"/>
        <rFont val="Calibri"/>
        <family val="2"/>
        <charset val="204"/>
        <scheme val="minor"/>
      </rPr>
      <t xml:space="preserve">
(Вы можете разместить в каталоге биографию до 1000 печатных знаков с указанием контактной информации и 8 фотографий работ + фото автора.)</t>
    </r>
  </si>
  <si>
    <r>
      <rPr>
        <b/>
        <sz val="11"/>
        <color theme="1"/>
        <rFont val="Calibri"/>
        <family val="2"/>
        <charset val="204"/>
        <scheme val="minor"/>
      </rPr>
      <t xml:space="preserve">АРЕНДА ЗАКРЫТОЙ ОБОРУДОВАННОЙ ПЛОЩАДИ           </t>
    </r>
    <r>
      <rPr>
        <b/>
        <sz val="9"/>
        <color theme="1"/>
        <rFont val="Calibri"/>
        <family val="2"/>
        <charset val="204"/>
        <scheme val="minor"/>
      </rPr>
      <t xml:space="preserve">(мин. стенд 8 кв.м.)                                                                                       </t>
    </r>
    <r>
      <rPr>
        <b/>
        <sz val="10"/>
        <color theme="1"/>
        <rFont val="Calibri"/>
        <family val="2"/>
        <charset val="204"/>
        <scheme val="minor"/>
      </rPr>
      <t xml:space="preserve"> Оборудованная площадь </t>
    </r>
    <r>
      <rPr>
        <sz val="10"/>
        <color theme="1"/>
        <rFont val="Calibri"/>
        <family val="2"/>
        <charset val="204"/>
        <scheme val="minor"/>
      </rPr>
      <t>(стандартная застройка: стеновые панели, ковролин, фризовая панель, точка электропитания (220W до 1,5кВт), 1 стол и 2 стула на каждые 6кв.м., корзина для мусора)</t>
    </r>
  </si>
  <si>
    <t>КАЖДЫЙ ПОСЛЕДУЮЩИЙ П.М.</t>
  </si>
  <si>
    <r>
      <rPr>
        <b/>
        <sz val="10"/>
        <color theme="1"/>
        <rFont val="Calibri"/>
        <family val="2"/>
        <charset val="204"/>
        <scheme val="minor"/>
      </rPr>
      <t xml:space="preserve">АРЕНДА СТЕНОВОЙ ПАНЕЛИ                                                                                  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b/>
        <sz val="10"/>
        <color theme="1"/>
        <rFont val="Calibri"/>
        <family val="2"/>
        <charset val="204"/>
        <scheme val="minor"/>
      </rPr>
      <t xml:space="preserve">(мин. количество стеновых панелей – 3 шт.-)    </t>
    </r>
    <r>
      <rPr>
        <sz val="10"/>
        <color theme="1"/>
        <rFont val="Calibri"/>
        <family val="2"/>
        <charset val="204"/>
        <scheme val="minor"/>
      </rPr>
      <t xml:space="preserve">                               </t>
    </r>
    <r>
      <rPr>
        <b/>
        <sz val="10"/>
        <color theme="1"/>
        <rFont val="Calibri"/>
        <family val="2"/>
        <charset val="204"/>
        <scheme val="minor"/>
      </rPr>
      <t xml:space="preserve">Стеновая панель </t>
    </r>
    <r>
      <rPr>
        <sz val="10"/>
        <color theme="1"/>
        <rFont val="Calibri"/>
        <family val="2"/>
        <charset val="204"/>
        <scheme val="minor"/>
      </rPr>
      <t>( 1 погонный метр, размеры 2.5 м* 1м)</t>
    </r>
  </si>
  <si>
    <t>Факсимильная копия данной Заявки-договора имеет юридическую силу и принимается АО "ГаммаЭкспо" для оформления участия в выставочном мероприятии. Оригинал Заявки-договора Экспонент обязуется предоставить до начала выставки. Допускается заполнение Заявки-договора от руки разборчивыми печатными буквами. Основанием для осуществления платежей экспонентом является направленная в адрес устроителя подписанная уполномоченным лицом и заверенная печатью организации заявка-договор и выставленный устроителем на её основании счет. 
На основании данных, указанных экспонентом в настоящей Заявке-договоре, между устроителем и экспонентом заключается договор на участие в выставке, включающий Общие условия проведения выставок. 
Если счет, выставленный устроителем, не был оплачен в установленные сроки, устроитель вправе считать это основанием для снятия брони выбранного экспонентом выставочного места и использования неоплаченного места по своему усмотрению. Окончательное закрепление арендованной площади за экспонентом осуществляется только после оплаты 100% стоимости участия. Оплата признается действительной после поступления денежных средств на расчетный счет устроителя. Подписывая настоящую заявку-договор, экспонент соглашается с ее условиями и гарантирует оплату счета по графику.
На основании подписанной экспонентом заявки-договора, в случае отказа Экспонента от участия в выставке менее чем за 30 дней до ее открытия, Экспоненту возвращается 75 % от стоимости услуг по настоящей Заявке-договору. В случае, если к моменту отказа Экспонента от участия в выставке, оплата услуг не осуществлялась, 25% от стоимости услуг подлежат выплате Устроителю. В случае отказа от участия в выставке менее чем за 20 дней до начала выставки, уплаченные денежные средства Экспоненту не возвращаются, а неоплаченные - подлежат выплате Устроителю. Датой отказа считается день получения Устроителем письменного сообщения Экспонента.</t>
  </si>
  <si>
    <t>28 августа-6 сентября 2020г.
г. Ростов-на-Дону</t>
  </si>
  <si>
    <r>
      <rPr>
        <b/>
        <sz val="9"/>
        <color theme="5" tint="-0.499984740745262"/>
        <rFont val="Calibri"/>
        <family val="2"/>
        <charset val="204"/>
        <scheme val="minor"/>
      </rPr>
      <t>Правила выставки:</t>
    </r>
    <r>
      <rPr>
        <b/>
        <sz val="9"/>
        <color theme="1"/>
        <rFont val="Calibri"/>
        <family val="2"/>
        <charset val="204"/>
        <scheme val="minor"/>
      </rPr>
      <t xml:space="preserve">
</t>
    </r>
    <r>
      <rPr>
        <sz val="9"/>
        <color theme="1"/>
        <rFont val="Calibri"/>
        <family val="2"/>
        <charset val="204"/>
      </rPr>
      <t>①</t>
    </r>
    <r>
      <rPr>
        <sz val="9"/>
        <color theme="1"/>
        <rFont val="Calibri"/>
        <family val="2"/>
        <charset val="204"/>
        <scheme val="minor"/>
      </rPr>
      <t>Не допускается размещение картин на стеновых панелях ниже чем 1 м от пола
② На 1 стеновой панели запрещается размещать более 3-х картин
③Запрещается размещение картин на полу
④Запрещается экспонирование картин, содержание которых противоречит морально-этическим нормам, установленным в обществе, а также картин политической направленности.
⑤ Запрещается использование скотча и других клеевых элементов, за исключением архитектурной массы, которую предоставляют организаторы
⑥Арендная плата за участие в выставке должна быть оплачена 100% до 25.08.2020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</si>
</sst>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_р_."/>
  </numFmts>
  <fonts count="38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6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5" tint="-0.499984740745262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sz val="11"/>
      <color theme="5" tint="-0.499984740745262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sz val="9"/>
      <color theme="5" tint="-0.499984740745262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4"/>
      <color rgb="FF548DD4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3">
    <xf numFmtId="0" fontId="0" fillId="0" borderId="0" xfId="0"/>
    <xf numFmtId="0" fontId="0" fillId="0" borderId="0" xfId="0" applyFill="1" applyAlignment="1"/>
    <xf numFmtId="0" fontId="0" fillId="0" borderId="0" xfId="0" applyFill="1" applyAlignment="1">
      <alignment vertical="center"/>
    </xf>
    <xf numFmtId="0" fontId="12" fillId="3" borderId="42" xfId="0" applyFont="1" applyFill="1" applyBorder="1" applyAlignment="1" applyProtection="1">
      <alignment horizontal="center" vertical="center" wrapText="1"/>
      <protection locked="0"/>
    </xf>
    <xf numFmtId="3" fontId="12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3" xfId="0" applyFont="1" applyFill="1" applyBorder="1" applyAlignment="1" applyProtection="1">
      <alignment horizontal="center" vertical="center" wrapText="1"/>
      <protection locked="0"/>
    </xf>
    <xf numFmtId="0" fontId="12" fillId="3" borderId="34" xfId="0" applyFont="1" applyFill="1" applyBorder="1" applyAlignment="1" applyProtection="1">
      <alignment horizontal="center" vertical="center" wrapText="1"/>
      <protection locked="0"/>
    </xf>
    <xf numFmtId="3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3" fontId="12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2" fillId="6" borderId="0" xfId="0" applyFont="1" applyFill="1" applyBorder="1" applyAlignment="1"/>
    <xf numFmtId="0" fontId="2" fillId="6" borderId="26" xfId="0" applyFont="1" applyFill="1" applyBorder="1" applyAlignment="1"/>
    <xf numFmtId="0" fontId="2" fillId="6" borderId="28" xfId="0" applyFont="1" applyFill="1" applyBorder="1" applyAlignment="1"/>
    <xf numFmtId="0" fontId="2" fillId="6" borderId="29" xfId="0" applyFont="1" applyFill="1" applyBorder="1" applyAlignment="1"/>
    <xf numFmtId="0" fontId="2" fillId="2" borderId="11" xfId="0" applyFont="1" applyFill="1" applyBorder="1" applyAlignment="1"/>
    <xf numFmtId="0" fontId="2" fillId="2" borderId="24" xfId="0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1" fontId="0" fillId="9" borderId="1" xfId="0" applyNumberForma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0" fillId="9" borderId="1" xfId="0" applyFill="1" applyBorder="1" applyAlignment="1" applyProtection="1">
      <alignment horizontal="center" vertical="center"/>
      <protection locked="0"/>
    </xf>
    <xf numFmtId="0" fontId="5" fillId="8" borderId="21" xfId="0" applyFont="1" applyFill="1" applyBorder="1" applyAlignment="1">
      <alignment horizontal="center" vertical="center"/>
    </xf>
    <xf numFmtId="0" fontId="17" fillId="11" borderId="21" xfId="0" applyFont="1" applyFill="1" applyBorder="1" applyAlignment="1">
      <alignment horizontal="center"/>
    </xf>
    <xf numFmtId="0" fontId="12" fillId="12" borderId="42" xfId="0" applyFont="1" applyFill="1" applyBorder="1" applyAlignment="1" applyProtection="1">
      <alignment horizontal="center" vertical="center" wrapText="1"/>
      <protection locked="0"/>
    </xf>
    <xf numFmtId="3" fontId="12" fillId="12" borderId="33" xfId="0" applyNumberFormat="1" applyFont="1" applyFill="1" applyBorder="1" applyAlignment="1" applyProtection="1">
      <alignment horizontal="center" vertical="center" wrapText="1"/>
      <protection locked="0"/>
    </xf>
    <xf numFmtId="0" fontId="12" fillId="12" borderId="33" xfId="0" applyFont="1" applyFill="1" applyBorder="1" applyAlignment="1" applyProtection="1">
      <alignment horizontal="center" vertical="center" wrapText="1"/>
      <protection locked="0"/>
    </xf>
    <xf numFmtId="0" fontId="4" fillId="12" borderId="42" xfId="0" applyFont="1" applyFill="1" applyBorder="1" applyAlignment="1" applyProtection="1">
      <alignment horizontal="center" vertical="center" wrapText="1"/>
      <protection locked="0"/>
    </xf>
    <xf numFmtId="3" fontId="4" fillId="12" borderId="33" xfId="0" applyNumberFormat="1" applyFont="1" applyFill="1" applyBorder="1" applyAlignment="1" applyProtection="1">
      <alignment horizontal="center" vertical="center" wrapText="1"/>
      <protection locked="0"/>
    </xf>
    <xf numFmtId="0" fontId="4" fillId="12" borderId="33" xfId="0" applyFont="1" applyFill="1" applyBorder="1" applyAlignment="1" applyProtection="1">
      <alignment horizontal="center" vertical="center" wrapText="1"/>
      <protection locked="0"/>
    </xf>
    <xf numFmtId="0" fontId="4" fillId="12" borderId="34" xfId="0" applyFont="1" applyFill="1" applyBorder="1" applyAlignment="1" applyProtection="1">
      <alignment horizontal="center" vertical="center" wrapText="1"/>
      <protection locked="0"/>
    </xf>
    <xf numFmtId="3" fontId="4" fillId="12" borderId="34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left" vertical="center" wrapText="1" indent="1"/>
    </xf>
    <xf numFmtId="0" fontId="2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0" fillId="7" borderId="0" xfId="0" applyFill="1"/>
    <xf numFmtId="0" fontId="0" fillId="10" borderId="0" xfId="0" applyFill="1"/>
    <xf numFmtId="0" fontId="26" fillId="10" borderId="0" xfId="0" applyFont="1" applyFill="1" applyAlignment="1">
      <alignment vertical="center"/>
    </xf>
    <xf numFmtId="0" fontId="32" fillId="10" borderId="0" xfId="0" applyFont="1" applyFill="1" applyAlignment="1">
      <alignment vertical="center"/>
    </xf>
    <xf numFmtId="0" fontId="37" fillId="7" borderId="0" xfId="0" applyFont="1" applyFill="1" applyAlignment="1">
      <alignment horizontal="center" vertical="center"/>
    </xf>
    <xf numFmtId="0" fontId="6" fillId="7" borderId="0" xfId="0" applyFont="1" applyFill="1"/>
    <xf numFmtId="0" fontId="4" fillId="8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8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3" fillId="7" borderId="23" xfId="0" applyFont="1" applyFill="1" applyBorder="1" applyAlignment="1">
      <alignment horizontal="center" vertical="center"/>
    </xf>
    <xf numFmtId="0" fontId="22" fillId="7" borderId="11" xfId="0" applyFont="1" applyFill="1" applyBorder="1" applyAlignment="1">
      <alignment horizontal="center" vertical="center"/>
    </xf>
    <xf numFmtId="0" fontId="22" fillId="7" borderId="24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/>
    </xf>
    <xf numFmtId="49" fontId="4" fillId="0" borderId="3" xfId="0" applyNumberFormat="1" applyFont="1" applyBorder="1" applyAlignment="1" applyProtection="1">
      <alignment horizontal="left" vertical="top" wrapText="1"/>
      <protection locked="0"/>
    </xf>
    <xf numFmtId="49" fontId="4" fillId="0" borderId="2" xfId="0" applyNumberFormat="1" applyFont="1" applyBorder="1" applyAlignment="1" applyProtection="1">
      <alignment horizontal="left" vertical="top" wrapText="1"/>
      <protection locked="0"/>
    </xf>
    <xf numFmtId="49" fontId="4" fillId="0" borderId="6" xfId="0" applyNumberFormat="1" applyFont="1" applyBorder="1" applyAlignment="1" applyProtection="1">
      <alignment horizontal="left" vertical="top" wrapText="1"/>
      <protection locked="0"/>
    </xf>
    <xf numFmtId="0" fontId="5" fillId="9" borderId="56" xfId="0" applyFont="1" applyFill="1" applyBorder="1" applyAlignment="1" applyProtection="1">
      <alignment horizontal="left" vertical="center" wrapText="1"/>
      <protection locked="0"/>
    </xf>
    <xf numFmtId="0" fontId="5" fillId="9" borderId="57" xfId="0" applyFont="1" applyFill="1" applyBorder="1" applyAlignment="1" applyProtection="1">
      <alignment horizontal="left" vertical="center" wrapText="1"/>
      <protection locked="0"/>
    </xf>
    <xf numFmtId="0" fontId="5" fillId="9" borderId="58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7" borderId="27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53" xfId="0" applyFont="1" applyFill="1" applyBorder="1" applyAlignment="1">
      <alignment horizontal="center" vertical="center"/>
    </xf>
    <xf numFmtId="4" fontId="6" fillId="7" borderId="54" xfId="0" applyNumberFormat="1" applyFont="1" applyFill="1" applyBorder="1" applyAlignment="1">
      <alignment horizontal="center" vertical="center"/>
    </xf>
    <xf numFmtId="4" fontId="6" fillId="7" borderId="28" xfId="0" applyNumberFormat="1" applyFont="1" applyFill="1" applyBorder="1" applyAlignment="1">
      <alignment horizontal="center" vertical="center"/>
    </xf>
    <xf numFmtId="4" fontId="6" fillId="7" borderId="29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164" fontId="7" fillId="4" borderId="53" xfId="0" applyNumberFormat="1" applyFont="1" applyFill="1" applyBorder="1" applyAlignment="1">
      <alignment horizontal="center" vertical="center"/>
    </xf>
    <xf numFmtId="164" fontId="7" fillId="4" borderId="50" xfId="0" applyNumberFormat="1" applyFont="1" applyFill="1" applyBorder="1" applyAlignment="1">
      <alignment horizontal="center" vertical="center"/>
    </xf>
    <xf numFmtId="164" fontId="7" fillId="4" borderId="51" xfId="0" applyNumberFormat="1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164" fontId="6" fillId="8" borderId="52" xfId="0" applyNumberFormat="1" applyFont="1" applyFill="1" applyBorder="1" applyAlignment="1">
      <alignment horizontal="center" vertical="center"/>
    </xf>
    <xf numFmtId="164" fontId="6" fillId="8" borderId="21" xfId="0" applyNumberFormat="1" applyFont="1" applyFill="1" applyBorder="1" applyAlignment="1">
      <alignment horizontal="center" vertical="center"/>
    </xf>
    <xf numFmtId="164" fontId="6" fillId="8" borderId="22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1" fillId="6" borderId="55" xfId="0" applyFont="1" applyFill="1" applyBorder="1" applyAlignment="1">
      <alignment horizontal="left" vertical="center" wrapText="1"/>
    </xf>
    <xf numFmtId="0" fontId="16" fillId="6" borderId="31" xfId="0" applyFont="1" applyFill="1" applyBorder="1" applyAlignment="1">
      <alignment horizontal="left" vertical="center"/>
    </xf>
    <xf numFmtId="0" fontId="16" fillId="6" borderId="52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19" fillId="2" borderId="35" xfId="0" applyFont="1" applyFill="1" applyBorder="1" applyAlignment="1">
      <alignment horizontal="right" vertical="center"/>
    </xf>
    <xf numFmtId="0" fontId="19" fillId="2" borderId="36" xfId="0" applyFont="1" applyFill="1" applyBorder="1" applyAlignment="1">
      <alignment horizontal="right" vertical="center"/>
    </xf>
    <xf numFmtId="0" fontId="19" fillId="2" borderId="37" xfId="0" applyFont="1" applyFill="1" applyBorder="1" applyAlignment="1">
      <alignment horizontal="right" vertical="center"/>
    </xf>
    <xf numFmtId="14" fontId="20" fillId="2" borderId="23" xfId="0" applyNumberFormat="1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9" fillId="0" borderId="30" xfId="0" applyFont="1" applyFill="1" applyBorder="1" applyAlignment="1">
      <alignment horizontal="right" vertical="center"/>
    </xf>
    <xf numFmtId="0" fontId="19" fillId="0" borderId="32" xfId="0" applyFont="1" applyFill="1" applyBorder="1" applyAlignment="1">
      <alignment horizontal="right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/>
    </xf>
    <xf numFmtId="0" fontId="13" fillId="8" borderId="0" xfId="0" applyFont="1" applyFill="1" applyBorder="1" applyAlignment="1">
      <alignment horizontal="center" wrapText="1"/>
    </xf>
    <xf numFmtId="0" fontId="13" fillId="8" borderId="28" xfId="0" applyFont="1" applyFill="1" applyBorder="1" applyAlignment="1">
      <alignment horizontal="center" wrapText="1"/>
    </xf>
    <xf numFmtId="0" fontId="5" fillId="9" borderId="59" xfId="0" applyFont="1" applyFill="1" applyBorder="1" applyAlignment="1" applyProtection="1">
      <alignment horizontal="left" vertical="center" wrapText="1"/>
      <protection locked="0"/>
    </xf>
    <xf numFmtId="0" fontId="5" fillId="9" borderId="60" xfId="0" applyFont="1" applyFill="1" applyBorder="1" applyAlignment="1" applyProtection="1">
      <alignment horizontal="left" vertical="center" wrapText="1"/>
      <protection locked="0"/>
    </xf>
    <xf numFmtId="0" fontId="5" fillId="9" borderId="61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17" fillId="8" borderId="23" xfId="0" applyFont="1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6" fillId="10" borderId="0" xfId="0" applyFont="1" applyFill="1" applyBorder="1" applyAlignment="1">
      <alignment horizontal="center" vertical="top" wrapText="1"/>
    </xf>
    <xf numFmtId="0" fontId="0" fillId="10" borderId="0" xfId="0" applyFill="1" applyAlignment="1">
      <alignment horizontal="center" wrapText="1"/>
    </xf>
    <xf numFmtId="0" fontId="5" fillId="8" borderId="20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5" fillId="9" borderId="62" xfId="0" applyFont="1" applyFill="1" applyBorder="1" applyAlignment="1" applyProtection="1">
      <alignment horizontal="left" vertical="center" wrapText="1"/>
      <protection locked="0"/>
    </xf>
    <xf numFmtId="0" fontId="5" fillId="9" borderId="63" xfId="0" applyFont="1" applyFill="1" applyBorder="1" applyAlignment="1" applyProtection="1">
      <alignment horizontal="left" vertical="center" wrapText="1"/>
      <protection locked="0"/>
    </xf>
    <xf numFmtId="0" fontId="5" fillId="9" borderId="64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17" fillId="8" borderId="30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17" fillId="11" borderId="11" xfId="0" applyFont="1" applyFill="1" applyBorder="1" applyAlignment="1">
      <alignment horizontal="center"/>
    </xf>
    <xf numFmtId="0" fontId="17" fillId="11" borderId="24" xfId="0" applyFont="1" applyFill="1" applyBorder="1" applyAlignment="1">
      <alignment horizontal="center"/>
    </xf>
    <xf numFmtId="0" fontId="6" fillId="10" borderId="0" xfId="0" applyFont="1" applyFill="1" applyBorder="1" applyAlignment="1">
      <alignment horizontal="center" vertical="center" wrapText="1"/>
    </xf>
    <xf numFmtId="0" fontId="6" fillId="10" borderId="26" xfId="0" applyFont="1" applyFill="1" applyBorder="1" applyAlignment="1">
      <alignment horizontal="center" vertical="center" wrapText="1"/>
    </xf>
    <xf numFmtId="0" fontId="2" fillId="12" borderId="0" xfId="0" applyFont="1" applyFill="1" applyBorder="1" applyAlignment="1">
      <alignment horizontal="center" vertical="center" wrapText="1"/>
    </xf>
    <xf numFmtId="0" fontId="2" fillId="12" borderId="0" xfId="0" applyFont="1" applyFill="1" applyBorder="1" applyAlignment="1">
      <alignment horizontal="center" vertical="center"/>
    </xf>
    <xf numFmtId="0" fontId="2" fillId="12" borderId="26" xfId="0" applyFont="1" applyFill="1" applyBorder="1" applyAlignment="1">
      <alignment horizontal="center" vertical="center"/>
    </xf>
    <xf numFmtId="0" fontId="2" fillId="12" borderId="28" xfId="0" applyFont="1" applyFill="1" applyBorder="1" applyAlignment="1">
      <alignment horizontal="center" vertical="center"/>
    </xf>
    <xf numFmtId="0" fontId="2" fillId="12" borderId="2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/>
    </xf>
    <xf numFmtId="0" fontId="17" fillId="11" borderId="21" xfId="0" applyFont="1" applyFill="1" applyBorder="1" applyAlignment="1">
      <alignment horizontal="center"/>
    </xf>
    <xf numFmtId="0" fontId="17" fillId="11" borderId="22" xfId="0" applyFont="1" applyFill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165" fontId="5" fillId="0" borderId="15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0" fillId="0" borderId="15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17" fillId="11" borderId="30" xfId="0" applyFont="1" applyFill="1" applyBorder="1" applyAlignment="1">
      <alignment horizontal="center"/>
    </xf>
    <xf numFmtId="0" fontId="17" fillId="11" borderId="31" xfId="0" applyFont="1" applyFill="1" applyBorder="1" applyAlignment="1">
      <alignment horizontal="center"/>
    </xf>
    <xf numFmtId="0" fontId="17" fillId="11" borderId="32" xfId="0" applyFont="1" applyFill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165" fontId="5" fillId="0" borderId="12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0" fillId="0" borderId="12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5" fillId="0" borderId="38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4" fillId="0" borderId="38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165" fontId="5" fillId="0" borderId="33" xfId="0" applyNumberFormat="1" applyFont="1" applyBorder="1" applyAlignment="1">
      <alignment horizontal="center" vertical="center"/>
    </xf>
    <xf numFmtId="165" fontId="5" fillId="0" borderId="39" xfId="0" applyNumberFormat="1" applyFont="1" applyBorder="1" applyAlignment="1">
      <alignment horizontal="center" vertical="center"/>
    </xf>
    <xf numFmtId="165" fontId="0" fillId="0" borderId="38" xfId="0" applyNumberFormat="1" applyBorder="1" applyAlignment="1">
      <alignment horizontal="center"/>
    </xf>
    <xf numFmtId="165" fontId="0" fillId="0" borderId="33" xfId="0" applyNumberFormat="1" applyBorder="1" applyAlignment="1">
      <alignment horizontal="center"/>
    </xf>
    <xf numFmtId="165" fontId="0" fillId="0" borderId="39" xfId="0" applyNumberFormat="1" applyBorder="1" applyAlignment="1">
      <alignment horizontal="center"/>
    </xf>
    <xf numFmtId="0" fontId="0" fillId="0" borderId="33" xfId="0" applyBorder="1" applyAlignment="1">
      <alignment horizontal="left"/>
    </xf>
    <xf numFmtId="0" fontId="0" fillId="0" borderId="39" xfId="0" applyBorder="1" applyAlignment="1">
      <alignment horizontal="left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165" fontId="17" fillId="11" borderId="30" xfId="0" applyNumberFormat="1" applyFont="1" applyFill="1" applyBorder="1" applyAlignment="1">
      <alignment horizontal="center"/>
    </xf>
    <xf numFmtId="165" fontId="17" fillId="11" borderId="31" xfId="0" applyNumberFormat="1" applyFont="1" applyFill="1" applyBorder="1" applyAlignment="1">
      <alignment horizontal="center"/>
    </xf>
    <xf numFmtId="165" fontId="17" fillId="11" borderId="32" xfId="0" applyNumberFormat="1" applyFont="1" applyFill="1" applyBorder="1" applyAlignment="1">
      <alignment horizontal="center"/>
    </xf>
    <xf numFmtId="0" fontId="4" fillId="0" borderId="43" xfId="0" applyFont="1" applyBorder="1" applyAlignment="1">
      <alignment horizontal="left" wrapText="1"/>
    </xf>
    <xf numFmtId="0" fontId="4" fillId="0" borderId="41" xfId="0" applyFont="1" applyBorder="1" applyAlignment="1">
      <alignment horizontal="left" wrapText="1"/>
    </xf>
    <xf numFmtId="0" fontId="4" fillId="0" borderId="44" xfId="0" applyFont="1" applyBorder="1" applyAlignment="1">
      <alignment horizontal="left" wrapText="1"/>
    </xf>
    <xf numFmtId="165" fontId="5" fillId="0" borderId="43" xfId="0" applyNumberFormat="1" applyFont="1" applyBorder="1" applyAlignment="1">
      <alignment horizontal="center" vertical="center"/>
    </xf>
    <xf numFmtId="165" fontId="5" fillId="0" borderId="41" xfId="0" applyNumberFormat="1" applyFont="1" applyBorder="1" applyAlignment="1">
      <alignment horizontal="center" vertical="center"/>
    </xf>
    <xf numFmtId="165" fontId="5" fillId="0" borderId="44" xfId="0" applyNumberFormat="1" applyFont="1" applyBorder="1" applyAlignment="1">
      <alignment horizontal="center" vertical="center"/>
    </xf>
    <xf numFmtId="165" fontId="0" fillId="0" borderId="43" xfId="0" applyNumberFormat="1" applyBorder="1" applyAlignment="1">
      <alignment horizontal="center"/>
    </xf>
    <xf numFmtId="165" fontId="0" fillId="0" borderId="41" xfId="0" applyNumberFormat="1" applyBorder="1" applyAlignment="1">
      <alignment horizontal="center"/>
    </xf>
    <xf numFmtId="165" fontId="0" fillId="0" borderId="44" xfId="0" applyNumberFormat="1" applyBorder="1" applyAlignment="1">
      <alignment horizontal="center"/>
    </xf>
    <xf numFmtId="0" fontId="4" fillId="0" borderId="43" xfId="0" applyFont="1" applyBorder="1" applyAlignment="1">
      <alignment horizontal="left"/>
    </xf>
    <xf numFmtId="0" fontId="4" fillId="0" borderId="41" xfId="0" applyFont="1" applyBorder="1" applyAlignment="1">
      <alignment horizontal="left"/>
    </xf>
    <xf numFmtId="0" fontId="4" fillId="0" borderId="44" xfId="0" applyFont="1" applyBorder="1" applyAlignment="1">
      <alignment horizontal="left"/>
    </xf>
    <xf numFmtId="165" fontId="0" fillId="0" borderId="17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32" xfId="0" applyFont="1" applyFill="1" applyBorder="1" applyAlignment="1">
      <alignment horizontal="center"/>
    </xf>
    <xf numFmtId="165" fontId="11" fillId="4" borderId="20" xfId="0" applyNumberFormat="1" applyFont="1" applyFill="1" applyBorder="1" applyAlignment="1">
      <alignment horizontal="center"/>
    </xf>
    <xf numFmtId="165" fontId="11" fillId="4" borderId="21" xfId="0" applyNumberFormat="1" applyFont="1" applyFill="1" applyBorder="1" applyAlignment="1">
      <alignment horizontal="center"/>
    </xf>
    <xf numFmtId="165" fontId="11" fillId="4" borderId="22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0" fillId="9" borderId="0" xfId="0" applyFill="1" applyAlignment="1">
      <alignment wrapText="1"/>
    </xf>
    <xf numFmtId="0" fontId="23" fillId="11" borderId="30" xfId="0" applyFont="1" applyFill="1" applyBorder="1" applyAlignment="1">
      <alignment horizontal="center" vertical="center" wrapText="1"/>
    </xf>
    <xf numFmtId="0" fontId="23" fillId="11" borderId="31" xfId="0" applyFont="1" applyFill="1" applyBorder="1" applyAlignment="1">
      <alignment horizontal="center" vertical="center" wrapText="1"/>
    </xf>
    <xf numFmtId="0" fontId="23" fillId="11" borderId="32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28" fillId="11" borderId="30" xfId="0" applyFont="1" applyFill="1" applyBorder="1" applyAlignment="1">
      <alignment horizontal="center" vertical="center" wrapText="1"/>
    </xf>
    <xf numFmtId="0" fontId="29" fillId="11" borderId="31" xfId="0" applyFont="1" applyFill="1" applyBorder="1" applyAlignment="1">
      <alignment horizontal="center" vertical="center" wrapText="1"/>
    </xf>
    <xf numFmtId="0" fontId="29" fillId="11" borderId="32" xfId="0" applyFont="1" applyFill="1" applyBorder="1" applyAlignment="1">
      <alignment horizontal="center" vertical="center" wrapText="1"/>
    </xf>
    <xf numFmtId="0" fontId="14" fillId="10" borderId="20" xfId="0" applyFont="1" applyFill="1" applyBorder="1" applyAlignment="1">
      <alignment horizontal="center" wrapText="1"/>
    </xf>
    <xf numFmtId="0" fontId="14" fillId="10" borderId="21" xfId="0" applyFont="1" applyFill="1" applyBorder="1" applyAlignment="1">
      <alignment horizontal="center"/>
    </xf>
    <xf numFmtId="0" fontId="14" fillId="10" borderId="22" xfId="0" applyFont="1" applyFill="1" applyBorder="1" applyAlignment="1">
      <alignment horizontal="center"/>
    </xf>
    <xf numFmtId="0" fontId="14" fillId="10" borderId="20" xfId="0" applyFont="1" applyFill="1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4" fillId="10" borderId="30" xfId="0" applyFont="1" applyFill="1" applyBorder="1" applyAlignment="1">
      <alignment horizontal="center" vertical="center" wrapText="1"/>
    </xf>
    <xf numFmtId="0" fontId="14" fillId="10" borderId="31" xfId="0" applyFont="1" applyFill="1" applyBorder="1" applyAlignment="1">
      <alignment horizontal="center" vertical="center" wrapText="1"/>
    </xf>
    <xf numFmtId="0" fontId="14" fillId="10" borderId="32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14" fillId="10" borderId="23" xfId="0" applyFont="1" applyFill="1" applyBorder="1" applyAlignment="1">
      <alignment horizontal="center" vertical="center" wrapText="1"/>
    </xf>
    <xf numFmtId="0" fontId="14" fillId="10" borderId="11" xfId="0" applyFont="1" applyFill="1" applyBorder="1" applyAlignment="1">
      <alignment horizontal="center" vertical="center" wrapText="1"/>
    </xf>
    <xf numFmtId="0" fontId="14" fillId="10" borderId="24" xfId="0" applyFont="1" applyFill="1" applyBorder="1" applyAlignment="1">
      <alignment horizontal="center" vertical="center" wrapText="1"/>
    </xf>
    <xf numFmtId="0" fontId="14" fillId="10" borderId="25" xfId="0" applyFont="1" applyFill="1" applyBorder="1" applyAlignment="1">
      <alignment horizontal="center" vertical="center" wrapText="1"/>
    </xf>
    <xf numFmtId="0" fontId="14" fillId="10" borderId="0" xfId="0" applyFont="1" applyFill="1" applyBorder="1" applyAlignment="1">
      <alignment horizontal="center" vertical="center" wrapText="1"/>
    </xf>
    <xf numFmtId="0" fontId="14" fillId="10" borderId="26" xfId="0" applyFont="1" applyFill="1" applyBorder="1" applyAlignment="1">
      <alignment horizontal="center" vertical="center" wrapText="1"/>
    </xf>
    <xf numFmtId="0" fontId="0" fillId="0" borderId="69" xfId="0" applyBorder="1" applyAlignment="1">
      <alignment horizontal="left" wrapText="1"/>
    </xf>
    <xf numFmtId="0" fontId="0" fillId="0" borderId="70" xfId="0" applyBorder="1" applyAlignment="1">
      <alignment horizontal="left" wrapText="1"/>
    </xf>
    <xf numFmtId="0" fontId="0" fillId="0" borderId="71" xfId="0" applyBorder="1" applyAlignment="1">
      <alignment horizontal="left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8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68" xfId="0" applyBorder="1" applyAlignment="1">
      <alignment horizontal="left" wrapText="1"/>
    </xf>
    <xf numFmtId="0" fontId="0" fillId="0" borderId="65" xfId="0" applyBorder="1" applyAlignment="1">
      <alignment horizontal="left" wrapText="1"/>
    </xf>
    <xf numFmtId="0" fontId="0" fillId="0" borderId="66" xfId="0" applyBorder="1" applyAlignment="1">
      <alignment horizontal="left" wrapText="1"/>
    </xf>
    <xf numFmtId="0" fontId="0" fillId="0" borderId="67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14" fillId="10" borderId="31" xfId="0" applyFont="1" applyFill="1" applyBorder="1" applyAlignment="1">
      <alignment horizontal="center" vertical="center"/>
    </xf>
    <xf numFmtId="0" fontId="14" fillId="10" borderId="32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8" fillId="11" borderId="31" xfId="0" applyFont="1" applyFill="1" applyBorder="1" applyAlignment="1">
      <alignment horizontal="center" vertical="center" wrapText="1"/>
    </xf>
    <xf numFmtId="0" fontId="28" fillId="11" borderId="32" xfId="0" applyFont="1" applyFill="1" applyBorder="1" applyAlignment="1">
      <alignment horizontal="center" vertical="center" wrapText="1"/>
    </xf>
    <xf numFmtId="0" fontId="14" fillId="10" borderId="30" xfId="0" applyFont="1" applyFill="1" applyBorder="1" applyAlignment="1">
      <alignment horizontal="center" wrapText="1"/>
    </xf>
    <xf numFmtId="0" fontId="14" fillId="10" borderId="31" xfId="0" applyFont="1" applyFill="1" applyBorder="1" applyAlignment="1">
      <alignment horizontal="center" wrapText="1"/>
    </xf>
    <xf numFmtId="0" fontId="14" fillId="10" borderId="32" xfId="0" applyFont="1" applyFill="1" applyBorder="1" applyAlignment="1">
      <alignment horizontal="center" wrapText="1"/>
    </xf>
    <xf numFmtId="0" fontId="27" fillId="4" borderId="31" xfId="0" applyFont="1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2" fillId="11" borderId="0" xfId="0" applyFont="1" applyFill="1" applyBorder="1" applyAlignment="1">
      <alignment horizontal="center" wrapText="1"/>
    </xf>
    <xf numFmtId="0" fontId="2" fillId="11" borderId="0" xfId="0" applyFont="1" applyFill="1" applyBorder="1" applyAlignment="1">
      <alignment horizontal="center"/>
    </xf>
    <xf numFmtId="0" fontId="2" fillId="11" borderId="26" xfId="0" applyFont="1" applyFill="1" applyBorder="1" applyAlignment="1">
      <alignment horizontal="center"/>
    </xf>
    <xf numFmtId="0" fontId="17" fillId="8" borderId="30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7" fillId="8" borderId="32" xfId="0" applyFont="1" applyFill="1" applyBorder="1" applyAlignment="1">
      <alignment horizontal="center"/>
    </xf>
    <xf numFmtId="0" fontId="4" fillId="0" borderId="47" xfId="0" applyFont="1" applyBorder="1" applyAlignment="1">
      <alignment horizontal="left"/>
    </xf>
    <xf numFmtId="0" fontId="4" fillId="0" borderId="48" xfId="0" applyFont="1" applyBorder="1" applyAlignment="1">
      <alignment horizontal="left"/>
    </xf>
    <xf numFmtId="0" fontId="4" fillId="0" borderId="49" xfId="0" applyFont="1" applyBorder="1" applyAlignment="1">
      <alignment horizontal="left"/>
    </xf>
    <xf numFmtId="165" fontId="5" fillId="0" borderId="47" xfId="0" applyNumberFormat="1" applyFont="1" applyBorder="1" applyAlignment="1">
      <alignment horizontal="center" vertical="center"/>
    </xf>
    <xf numFmtId="165" fontId="5" fillId="0" borderId="48" xfId="0" applyNumberFormat="1" applyFont="1" applyBorder="1" applyAlignment="1">
      <alignment horizontal="center" vertical="center"/>
    </xf>
    <xf numFmtId="165" fontId="5" fillId="0" borderId="49" xfId="0" applyNumberFormat="1" applyFont="1" applyBorder="1" applyAlignment="1">
      <alignment horizontal="center" vertical="center"/>
    </xf>
    <xf numFmtId="165" fontId="0" fillId="0" borderId="47" xfId="0" applyNumberFormat="1" applyBorder="1" applyAlignment="1">
      <alignment horizontal="center"/>
    </xf>
    <xf numFmtId="165" fontId="0" fillId="0" borderId="48" xfId="0" applyNumberFormat="1" applyBorder="1" applyAlignment="1">
      <alignment horizontal="center"/>
    </xf>
    <xf numFmtId="165" fontId="0" fillId="0" borderId="49" xfId="0" applyNumberFormat="1" applyBorder="1" applyAlignment="1">
      <alignment horizontal="center"/>
    </xf>
    <xf numFmtId="0" fontId="4" fillId="0" borderId="45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4" fillId="0" borderId="46" xfId="0" applyFont="1" applyBorder="1" applyAlignment="1">
      <alignment horizontal="left"/>
    </xf>
    <xf numFmtId="165" fontId="5" fillId="0" borderId="45" xfId="0" applyNumberFormat="1" applyFont="1" applyBorder="1" applyAlignment="1">
      <alignment horizontal="center" vertical="center"/>
    </xf>
    <xf numFmtId="165" fontId="5" fillId="0" borderId="40" xfId="0" applyNumberFormat="1" applyFont="1" applyBorder="1" applyAlignment="1">
      <alignment horizontal="center" vertical="center"/>
    </xf>
    <xf numFmtId="165" fontId="5" fillId="0" borderId="46" xfId="0" applyNumberFormat="1" applyFont="1" applyBorder="1" applyAlignment="1">
      <alignment horizontal="center" vertical="center"/>
    </xf>
    <xf numFmtId="165" fontId="0" fillId="0" borderId="45" xfId="0" applyNumberFormat="1" applyBorder="1" applyAlignment="1">
      <alignment horizontal="center"/>
    </xf>
    <xf numFmtId="165" fontId="0" fillId="0" borderId="40" xfId="0" applyNumberFormat="1" applyBorder="1" applyAlignment="1">
      <alignment horizontal="center"/>
    </xf>
    <xf numFmtId="165" fontId="0" fillId="0" borderId="46" xfId="0" applyNumberFormat="1" applyBorder="1" applyAlignment="1">
      <alignment horizontal="center"/>
    </xf>
    <xf numFmtId="165" fontId="17" fillId="8" borderId="30" xfId="0" applyNumberFormat="1" applyFont="1" applyFill="1" applyBorder="1" applyAlignment="1">
      <alignment horizontal="center"/>
    </xf>
    <xf numFmtId="165" fontId="17" fillId="8" borderId="31" xfId="0" applyNumberFormat="1" applyFont="1" applyFill="1" applyBorder="1" applyAlignment="1">
      <alignment horizontal="center"/>
    </xf>
    <xf numFmtId="165" fontId="17" fillId="8" borderId="32" xfId="0" applyNumberFormat="1" applyFont="1" applyFill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3" xfId="0" applyFont="1" applyBorder="1" applyAlignment="1">
      <alignment horizontal="left" wrapText="1"/>
    </xf>
    <xf numFmtId="0" fontId="4" fillId="0" borderId="39" xfId="0" applyFont="1" applyBorder="1" applyAlignment="1">
      <alignment horizontal="left" wrapText="1"/>
    </xf>
    <xf numFmtId="0" fontId="34" fillId="0" borderId="23" xfId="0" applyFont="1" applyBorder="1" applyAlignment="1">
      <alignment vertical="center" wrapText="1"/>
    </xf>
    <xf numFmtId="0" fontId="0" fillId="0" borderId="11" xfId="0" applyBorder="1" applyAlignment="1"/>
    <xf numFmtId="0" fontId="0" fillId="0" borderId="24" xfId="0" applyBorder="1" applyAlignment="1"/>
    <xf numFmtId="0" fontId="34" fillId="0" borderId="25" xfId="0" applyFont="1" applyBorder="1" applyAlignment="1">
      <alignment vertical="center" wrapText="1"/>
    </xf>
    <xf numFmtId="0" fontId="0" fillId="0" borderId="0" xfId="0" applyBorder="1" applyAlignment="1"/>
    <xf numFmtId="0" fontId="0" fillId="0" borderId="26" xfId="0" applyBorder="1" applyAlignment="1"/>
    <xf numFmtId="0" fontId="34" fillId="0" borderId="27" xfId="0" applyFont="1" applyBorder="1" applyAlignment="1">
      <alignment vertical="center" wrapText="1"/>
    </xf>
    <xf numFmtId="0" fontId="0" fillId="0" borderId="28" xfId="0" applyBorder="1" applyAlignment="1"/>
    <xf numFmtId="0" fontId="0" fillId="0" borderId="29" xfId="0" applyBorder="1" applyAlignment="1"/>
    <xf numFmtId="0" fontId="0" fillId="0" borderId="2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4" fillId="10" borderId="0" xfId="0" applyFont="1" applyFill="1" applyAlignment="1">
      <alignment vertical="center" wrapText="1"/>
    </xf>
    <xf numFmtId="0" fontId="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EF9F4"/>
      <color rgb="FFFDEDDF"/>
      <color rgb="FFFF99CC"/>
      <color rgb="FF1EAD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11525</xdr:colOff>
      <xdr:row>0</xdr:row>
      <xdr:rowOff>0</xdr:rowOff>
    </xdr:from>
    <xdr:to>
      <xdr:col>12</xdr:col>
      <xdr:colOff>502023</xdr:colOff>
      <xdr:row>5</xdr:row>
      <xdr:rowOff>176892</xdr:rowOff>
    </xdr:to>
    <xdr:pic>
      <xdr:nvPicPr>
        <xdr:cNvPr id="2" name="Picture 1" descr="лого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819" y="0"/>
          <a:ext cx="1745557" cy="101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0</xdr:row>
      <xdr:rowOff>12898</xdr:rowOff>
    </xdr:from>
    <xdr:to>
      <xdr:col>3</xdr:col>
      <xdr:colOff>304799</xdr:colOff>
      <xdr:row>5</xdr:row>
      <xdr:rowOff>161925</xdr:rowOff>
    </xdr:to>
    <xdr:pic>
      <xdr:nvPicPr>
        <xdr:cNvPr id="2" name="Picture 1" descr="лого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4" y="12898"/>
          <a:ext cx="1743075" cy="1101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0</xdr:row>
      <xdr:rowOff>12898</xdr:rowOff>
    </xdr:from>
    <xdr:to>
      <xdr:col>3</xdr:col>
      <xdr:colOff>304799</xdr:colOff>
      <xdr:row>5</xdr:row>
      <xdr:rowOff>161925</xdr:rowOff>
    </xdr:to>
    <xdr:pic>
      <xdr:nvPicPr>
        <xdr:cNvPr id="2" name="Picture 1" descr="лого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4" y="12898"/>
          <a:ext cx="1743075" cy="1101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8</xdr:row>
      <xdr:rowOff>47625</xdr:rowOff>
    </xdr:from>
    <xdr:to>
      <xdr:col>14</xdr:col>
      <xdr:colOff>266700</xdr:colOff>
      <xdr:row>10</xdr:row>
      <xdr:rowOff>142875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1600200"/>
          <a:ext cx="10858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533400</xdr:colOff>
      <xdr:row>15</xdr:row>
      <xdr:rowOff>0</xdr:rowOff>
    </xdr:from>
    <xdr:to>
      <xdr:col>14</xdr:col>
      <xdr:colOff>114300</xdr:colOff>
      <xdr:row>15</xdr:row>
      <xdr:rowOff>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2895600"/>
          <a:ext cx="1066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57150</xdr:colOff>
      <xdr:row>16</xdr:row>
      <xdr:rowOff>38100</xdr:rowOff>
    </xdr:from>
    <xdr:to>
      <xdr:col>14</xdr:col>
      <xdr:colOff>266700</xdr:colOff>
      <xdr:row>18</xdr:row>
      <xdr:rowOff>38100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3495675"/>
          <a:ext cx="10858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209551</xdr:colOff>
      <xdr:row>18</xdr:row>
      <xdr:rowOff>85725</xdr:rowOff>
    </xdr:from>
    <xdr:to>
      <xdr:col>15</xdr:col>
      <xdr:colOff>781051</xdr:colOff>
      <xdr:row>22</xdr:row>
      <xdr:rowOff>133350</xdr:rowOff>
    </xdr:to>
    <xdr:sp macro="" textlink="">
      <xdr:nvSpPr>
        <xdr:cNvPr id="6" name="TextBox 5"/>
        <xdr:cNvSpPr txBox="1"/>
      </xdr:nvSpPr>
      <xdr:spPr>
        <a:xfrm>
          <a:off x="8134351" y="4019550"/>
          <a:ext cx="205740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900"/>
            <a:t>Черноусов Владимир Анатольевич</a:t>
          </a:r>
        </a:p>
        <a:p>
          <a:pPr algn="ctr"/>
          <a:r>
            <a:rPr lang="ru-RU" sz="900"/>
            <a:t>89604539942</a:t>
          </a:r>
        </a:p>
        <a:p>
          <a:pPr algn="ctr"/>
          <a:r>
            <a:rPr lang="ru-RU" sz="900"/>
            <a:t>Танец журавлей</a:t>
          </a:r>
        </a:p>
        <a:p>
          <a:pPr algn="ctr"/>
          <a:r>
            <a:rPr lang="ru-RU" sz="900"/>
            <a:t>Х.М.</a:t>
          </a:r>
        </a:p>
        <a:p>
          <a:pPr algn="ctr"/>
          <a:r>
            <a:rPr lang="ru-RU" sz="900"/>
            <a:t>2017г.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44"/>
  <sheetViews>
    <sheetView tabSelected="1" topLeftCell="A34" zoomScale="160" zoomScaleNormal="160" workbookViewId="0">
      <selection activeCell="A37" sqref="A37:M37"/>
    </sheetView>
  </sheetViews>
  <sheetFormatPr defaultRowHeight="15" x14ac:dyDescent="0.25"/>
  <cols>
    <col min="7" max="9" width="9.140625" customWidth="1"/>
    <col min="10" max="10" width="10.7109375" customWidth="1"/>
    <col min="11" max="12" width="9.140625" customWidth="1"/>
    <col min="13" max="13" width="7.42578125" customWidth="1"/>
    <col min="14" max="14" width="9.140625" customWidth="1"/>
  </cols>
  <sheetData>
    <row r="1" spans="1:13" ht="15.75" x14ac:dyDescent="0.25">
      <c r="A1" s="102"/>
      <c r="B1" s="103"/>
      <c r="C1" s="103"/>
      <c r="D1" s="103"/>
      <c r="E1" s="112" t="s">
        <v>0</v>
      </c>
      <c r="F1" s="112"/>
      <c r="G1" s="112"/>
      <c r="H1" s="112"/>
      <c r="I1" s="112"/>
      <c r="J1" s="112"/>
      <c r="K1" s="14"/>
      <c r="L1" s="14"/>
      <c r="M1" s="15"/>
    </row>
    <row r="2" spans="1:13" ht="17.45" customHeight="1" x14ac:dyDescent="0.25">
      <c r="A2" s="104"/>
      <c r="B2" s="105"/>
      <c r="C2" s="105"/>
      <c r="D2" s="105"/>
      <c r="E2" s="128" t="s">
        <v>124</v>
      </c>
      <c r="F2" s="128"/>
      <c r="G2" s="128"/>
      <c r="H2" s="128"/>
      <c r="I2" s="128"/>
      <c r="J2" s="128"/>
      <c r="K2" s="16"/>
      <c r="L2" s="16"/>
      <c r="M2" s="17"/>
    </row>
    <row r="3" spans="1:13" ht="11.45" customHeight="1" x14ac:dyDescent="0.25">
      <c r="A3" s="104"/>
      <c r="B3" s="105"/>
      <c r="C3" s="105"/>
      <c r="D3" s="105"/>
      <c r="E3" s="129"/>
      <c r="F3" s="129"/>
      <c r="G3" s="129"/>
      <c r="H3" s="129"/>
      <c r="I3" s="129"/>
      <c r="J3" s="129"/>
      <c r="K3" s="16"/>
      <c r="L3" s="16"/>
      <c r="M3" s="17"/>
    </row>
    <row r="4" spans="1:13" ht="8.4499999999999993" customHeight="1" x14ac:dyDescent="0.25">
      <c r="A4" s="104"/>
      <c r="B4" s="105"/>
      <c r="C4" s="105"/>
      <c r="D4" s="105"/>
      <c r="E4" s="129"/>
      <c r="F4" s="129"/>
      <c r="G4" s="129"/>
      <c r="H4" s="129"/>
      <c r="I4" s="129"/>
      <c r="J4" s="129"/>
      <c r="K4" s="16"/>
      <c r="L4" s="16"/>
      <c r="M4" s="17"/>
    </row>
    <row r="5" spans="1:13" ht="15" customHeight="1" x14ac:dyDescent="0.25">
      <c r="A5" s="104"/>
      <c r="B5" s="105"/>
      <c r="C5" s="105"/>
      <c r="D5" s="105"/>
      <c r="E5" s="113" t="s">
        <v>172</v>
      </c>
      <c r="F5" s="113"/>
      <c r="G5" s="113"/>
      <c r="H5" s="113"/>
      <c r="I5" s="113"/>
      <c r="J5" s="113"/>
      <c r="K5" s="10"/>
      <c r="L5" s="10"/>
      <c r="M5" s="11"/>
    </row>
    <row r="6" spans="1:13" ht="15" customHeight="1" thickBot="1" x14ac:dyDescent="0.3">
      <c r="A6" s="106"/>
      <c r="B6" s="107"/>
      <c r="C6" s="107"/>
      <c r="D6" s="107"/>
      <c r="E6" s="114"/>
      <c r="F6" s="114"/>
      <c r="G6" s="114"/>
      <c r="H6" s="114"/>
      <c r="I6" s="114"/>
      <c r="J6" s="114"/>
      <c r="K6" s="12"/>
      <c r="L6" s="12"/>
      <c r="M6" s="13"/>
    </row>
    <row r="7" spans="1:13" ht="21" customHeight="1" thickBot="1" x14ac:dyDescent="0.3">
      <c r="A7" s="97" t="s">
        <v>2</v>
      </c>
      <c r="B7" s="98"/>
      <c r="C7" s="98"/>
      <c r="D7" s="99"/>
      <c r="E7" s="100"/>
      <c r="F7" s="101"/>
      <c r="G7" s="101"/>
      <c r="H7" s="101"/>
      <c r="I7" s="108" t="s">
        <v>79</v>
      </c>
      <c r="J7" s="109"/>
      <c r="K7" s="110"/>
      <c r="L7" s="110"/>
      <c r="M7" s="111"/>
    </row>
    <row r="8" spans="1:13" x14ac:dyDescent="0.25">
      <c r="A8" s="121" t="s">
        <v>1</v>
      </c>
      <c r="B8" s="122"/>
      <c r="C8" s="122"/>
      <c r="D8" s="122"/>
      <c r="E8" s="122"/>
      <c r="F8" s="122"/>
      <c r="G8" s="122"/>
      <c r="H8" s="122"/>
      <c r="I8" s="123"/>
      <c r="J8" s="123"/>
      <c r="K8" s="123"/>
      <c r="L8" s="123"/>
      <c r="M8" s="124"/>
    </row>
    <row r="9" spans="1:13" ht="15.75" thickBot="1" x14ac:dyDescent="0.3">
      <c r="A9" s="125" t="s">
        <v>80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7"/>
    </row>
    <row r="10" spans="1:13" ht="16.5" customHeight="1" x14ac:dyDescent="0.25">
      <c r="A10" s="115" t="s">
        <v>125</v>
      </c>
      <c r="B10" s="116"/>
      <c r="C10" s="116"/>
      <c r="D10" s="117"/>
      <c r="E10" s="118"/>
      <c r="F10" s="119"/>
      <c r="G10" s="119"/>
      <c r="H10" s="119"/>
      <c r="I10" s="119"/>
      <c r="J10" s="119"/>
      <c r="K10" s="119"/>
      <c r="L10" s="119"/>
      <c r="M10" s="120"/>
    </row>
    <row r="11" spans="1:13" ht="27.75" customHeight="1" x14ac:dyDescent="0.25">
      <c r="A11" s="64" t="s">
        <v>130</v>
      </c>
      <c r="B11" s="65"/>
      <c r="C11" s="65"/>
      <c r="D11" s="66"/>
      <c r="E11" s="67"/>
      <c r="F11" s="68"/>
      <c r="G11" s="68"/>
      <c r="H11" s="68"/>
      <c r="I11" s="68"/>
      <c r="J11" s="68"/>
      <c r="K11" s="68"/>
      <c r="L11" s="68"/>
      <c r="M11" s="69"/>
    </row>
    <row r="12" spans="1:13" ht="14.25" customHeight="1" x14ac:dyDescent="0.25">
      <c r="A12" s="64" t="s">
        <v>126</v>
      </c>
      <c r="B12" s="65"/>
      <c r="C12" s="65"/>
      <c r="D12" s="66"/>
      <c r="E12" s="67"/>
      <c r="F12" s="68"/>
      <c r="G12" s="68"/>
      <c r="H12" s="68"/>
      <c r="I12" s="68"/>
      <c r="J12" s="68"/>
      <c r="K12" s="68"/>
      <c r="L12" s="68"/>
      <c r="M12" s="69"/>
    </row>
    <row r="13" spans="1:13" ht="17.25" customHeight="1" x14ac:dyDescent="0.25">
      <c r="A13" s="64" t="s">
        <v>131</v>
      </c>
      <c r="B13" s="65"/>
      <c r="C13" s="65"/>
      <c r="D13" s="66"/>
      <c r="E13" s="67"/>
      <c r="F13" s="68"/>
      <c r="G13" s="68"/>
      <c r="H13" s="68"/>
      <c r="I13" s="68"/>
      <c r="J13" s="68"/>
      <c r="K13" s="68"/>
      <c r="L13" s="68"/>
      <c r="M13" s="69"/>
    </row>
    <row r="14" spans="1:13" ht="12.75" customHeight="1" x14ac:dyDescent="0.25">
      <c r="A14" s="64" t="s">
        <v>81</v>
      </c>
      <c r="B14" s="65"/>
      <c r="C14" s="65"/>
      <c r="D14" s="66"/>
      <c r="E14" s="61"/>
      <c r="F14" s="62"/>
      <c r="G14" s="62"/>
      <c r="H14" s="62"/>
      <c r="I14" s="62"/>
      <c r="J14" s="62"/>
      <c r="K14" s="62"/>
      <c r="L14" s="62"/>
      <c r="M14" s="63"/>
    </row>
    <row r="15" spans="1:13" ht="13.5" customHeight="1" x14ac:dyDescent="0.25">
      <c r="A15" s="64" t="s">
        <v>82</v>
      </c>
      <c r="B15" s="65"/>
      <c r="C15" s="65"/>
      <c r="D15" s="66"/>
      <c r="E15" s="61"/>
      <c r="F15" s="62"/>
      <c r="G15" s="62"/>
      <c r="H15" s="62"/>
      <c r="I15" s="62"/>
      <c r="J15" s="62"/>
      <c r="K15" s="62"/>
      <c r="L15" s="62"/>
      <c r="M15" s="63"/>
    </row>
    <row r="16" spans="1:13" ht="27.75" customHeight="1" x14ac:dyDescent="0.25">
      <c r="A16" s="64" t="s">
        <v>132</v>
      </c>
      <c r="B16" s="65"/>
      <c r="C16" s="65"/>
      <c r="D16" s="66"/>
      <c r="E16" s="61"/>
      <c r="F16" s="62"/>
      <c r="G16" s="62"/>
      <c r="H16" s="62"/>
      <c r="I16" s="62"/>
      <c r="J16" s="62"/>
      <c r="K16" s="62"/>
      <c r="L16" s="62"/>
      <c r="M16" s="63"/>
    </row>
    <row r="17" spans="1:13" ht="12.75" customHeight="1" x14ac:dyDescent="0.25">
      <c r="A17" s="64" t="s">
        <v>127</v>
      </c>
      <c r="B17" s="65"/>
      <c r="C17" s="65"/>
      <c r="D17" s="66"/>
      <c r="E17" s="61"/>
      <c r="F17" s="62"/>
      <c r="G17" s="62"/>
      <c r="H17" s="62"/>
      <c r="I17" s="62"/>
      <c r="J17" s="62"/>
      <c r="K17" s="62"/>
      <c r="L17" s="62"/>
      <c r="M17" s="63"/>
    </row>
    <row r="18" spans="1:13" x14ac:dyDescent="0.25">
      <c r="A18" s="64" t="s">
        <v>128</v>
      </c>
      <c r="B18" s="65"/>
      <c r="C18" s="65"/>
      <c r="D18" s="66"/>
      <c r="E18" s="61"/>
      <c r="F18" s="62"/>
      <c r="G18" s="62"/>
      <c r="H18" s="62"/>
      <c r="I18" s="62"/>
      <c r="J18" s="62"/>
      <c r="K18" s="62"/>
      <c r="L18" s="62"/>
      <c r="M18" s="63"/>
    </row>
    <row r="19" spans="1:13" ht="15" customHeight="1" x14ac:dyDescent="0.25">
      <c r="A19" s="64" t="s">
        <v>3</v>
      </c>
      <c r="B19" s="65"/>
      <c r="C19" s="65"/>
      <c r="D19" s="66"/>
      <c r="E19" s="67"/>
      <c r="F19" s="68"/>
      <c r="G19" s="68"/>
      <c r="H19" s="68"/>
      <c r="I19" s="68"/>
      <c r="J19" s="68"/>
      <c r="K19" s="68"/>
      <c r="L19" s="68"/>
      <c r="M19" s="69"/>
    </row>
    <row r="20" spans="1:13" ht="13.5" customHeight="1" x14ac:dyDescent="0.25">
      <c r="A20" s="64" t="s">
        <v>129</v>
      </c>
      <c r="B20" s="65"/>
      <c r="C20" s="65"/>
      <c r="D20" s="66"/>
      <c r="E20" s="67"/>
      <c r="F20" s="68"/>
      <c r="G20" s="68"/>
      <c r="H20" s="68"/>
      <c r="I20" s="68"/>
      <c r="J20" s="68"/>
      <c r="K20" s="68"/>
      <c r="L20" s="68"/>
      <c r="M20" s="69"/>
    </row>
    <row r="21" spans="1:13" ht="18.75" customHeight="1" thickBot="1" x14ac:dyDescent="0.3">
      <c r="A21" s="133" t="s">
        <v>142</v>
      </c>
      <c r="B21" s="134"/>
      <c r="C21" s="134"/>
      <c r="D21" s="135"/>
      <c r="E21" s="136"/>
      <c r="F21" s="137"/>
      <c r="G21" s="137"/>
      <c r="H21" s="137"/>
      <c r="I21" s="137"/>
      <c r="J21" s="137"/>
      <c r="K21" s="137"/>
      <c r="L21" s="137"/>
      <c r="M21" s="138"/>
    </row>
    <row r="22" spans="1:13" ht="19.149999999999999" customHeight="1" thickBot="1" x14ac:dyDescent="0.3">
      <c r="A22" s="139" t="s">
        <v>4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1"/>
    </row>
    <row r="23" spans="1:13" ht="19.149999999999999" customHeight="1" thickBot="1" x14ac:dyDescent="0.3">
      <c r="A23" s="130" t="s">
        <v>5</v>
      </c>
      <c r="B23" s="131"/>
      <c r="C23" s="131"/>
      <c r="D23" s="131" t="s">
        <v>6</v>
      </c>
      <c r="E23" s="131"/>
      <c r="F23" s="131"/>
      <c r="G23" s="21" t="s">
        <v>7</v>
      </c>
      <c r="H23" s="131" t="s">
        <v>8</v>
      </c>
      <c r="I23" s="131"/>
      <c r="J23" s="21" t="s">
        <v>9</v>
      </c>
      <c r="K23" s="131" t="s">
        <v>10</v>
      </c>
      <c r="L23" s="131"/>
      <c r="M23" s="132"/>
    </row>
    <row r="24" spans="1:13" ht="19.149999999999999" customHeight="1" x14ac:dyDescent="0.25">
      <c r="A24" s="48" t="s">
        <v>133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3" ht="66" customHeight="1" x14ac:dyDescent="0.25">
      <c r="A25" s="53" t="s">
        <v>139</v>
      </c>
      <c r="B25" s="54"/>
      <c r="C25" s="54"/>
      <c r="D25" s="54"/>
      <c r="E25" s="54"/>
      <c r="F25" s="54"/>
      <c r="G25" s="19" t="s">
        <v>12</v>
      </c>
      <c r="H25" s="57">
        <v>4000</v>
      </c>
      <c r="I25" s="57"/>
      <c r="J25" s="20"/>
      <c r="K25" s="56">
        <f>H25*J25</f>
        <v>0</v>
      </c>
      <c r="L25" s="56"/>
      <c r="M25" s="56"/>
    </row>
    <row r="26" spans="1:13" ht="76.5" customHeight="1" x14ac:dyDescent="0.25">
      <c r="A26" s="44" t="s">
        <v>168</v>
      </c>
      <c r="B26" s="45"/>
      <c r="C26" s="45"/>
      <c r="D26" s="45"/>
      <c r="E26" s="45"/>
      <c r="F26" s="45"/>
      <c r="G26" s="9" t="s">
        <v>135</v>
      </c>
      <c r="H26" s="55">
        <v>16800</v>
      </c>
      <c r="I26" s="55"/>
      <c r="J26" s="18"/>
      <c r="K26" s="56">
        <f t="shared" ref="K26:K31" si="0">H26*J26</f>
        <v>0</v>
      </c>
      <c r="L26" s="56"/>
      <c r="M26" s="56"/>
    </row>
    <row r="27" spans="1:13" ht="17.25" customHeight="1" x14ac:dyDescent="0.25">
      <c r="A27" s="46" t="s">
        <v>136</v>
      </c>
      <c r="B27" s="47"/>
      <c r="C27" s="47"/>
      <c r="D27" s="47"/>
      <c r="E27" s="47"/>
      <c r="F27" s="47"/>
      <c r="G27" s="9" t="s">
        <v>11</v>
      </c>
      <c r="H27" s="55">
        <v>2000</v>
      </c>
      <c r="I27" s="55"/>
      <c r="J27" s="18"/>
      <c r="K27" s="56">
        <f t="shared" si="0"/>
        <v>0</v>
      </c>
      <c r="L27" s="56"/>
      <c r="M27" s="56"/>
    </row>
    <row r="28" spans="1:13" ht="22.5" customHeight="1" x14ac:dyDescent="0.25">
      <c r="A28" s="51" t="s">
        <v>134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</row>
    <row r="29" spans="1:13" ht="66" customHeight="1" x14ac:dyDescent="0.25">
      <c r="A29" s="53" t="s">
        <v>140</v>
      </c>
      <c r="B29" s="54"/>
      <c r="C29" s="54"/>
      <c r="D29" s="54"/>
      <c r="E29" s="54"/>
      <c r="F29" s="54"/>
      <c r="G29" s="9" t="s">
        <v>12</v>
      </c>
      <c r="H29" s="55">
        <v>2000</v>
      </c>
      <c r="I29" s="55"/>
      <c r="J29" s="18"/>
      <c r="K29" s="56">
        <f t="shared" si="0"/>
        <v>0</v>
      </c>
      <c r="L29" s="56"/>
      <c r="M29" s="56"/>
    </row>
    <row r="30" spans="1:13" ht="42" customHeight="1" x14ac:dyDescent="0.25">
      <c r="A30" s="44" t="s">
        <v>170</v>
      </c>
      <c r="B30" s="45"/>
      <c r="C30" s="45"/>
      <c r="D30" s="45"/>
      <c r="E30" s="45"/>
      <c r="F30" s="45"/>
      <c r="G30" s="9" t="s">
        <v>137</v>
      </c>
      <c r="H30" s="55">
        <v>6000</v>
      </c>
      <c r="I30" s="55"/>
      <c r="J30" s="18"/>
      <c r="K30" s="56">
        <f t="shared" ref="K30" si="1">H30*J30</f>
        <v>0</v>
      </c>
      <c r="L30" s="56"/>
      <c r="M30" s="56"/>
    </row>
    <row r="31" spans="1:13" ht="17.25" customHeight="1" x14ac:dyDescent="0.25">
      <c r="A31" s="90" t="s">
        <v>169</v>
      </c>
      <c r="B31" s="91"/>
      <c r="C31" s="91"/>
      <c r="D31" s="91"/>
      <c r="E31" s="91"/>
      <c r="F31" s="91"/>
      <c r="G31" s="9" t="s">
        <v>138</v>
      </c>
      <c r="H31" s="55">
        <v>2000</v>
      </c>
      <c r="I31" s="55"/>
      <c r="J31" s="18"/>
      <c r="K31" s="56">
        <f t="shared" si="0"/>
        <v>0</v>
      </c>
      <c r="L31" s="56"/>
      <c r="M31" s="56"/>
    </row>
    <row r="32" spans="1:13" ht="21.75" customHeight="1" x14ac:dyDescent="0.25">
      <c r="A32" s="51" t="s">
        <v>160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</row>
    <row r="33" spans="1:13" ht="67.5" customHeight="1" x14ac:dyDescent="0.25">
      <c r="A33" s="44" t="s">
        <v>167</v>
      </c>
      <c r="B33" s="45"/>
      <c r="C33" s="45"/>
      <c r="D33" s="45"/>
      <c r="E33" s="45"/>
      <c r="F33" s="45"/>
      <c r="G33" s="9" t="s">
        <v>159</v>
      </c>
      <c r="H33" s="55">
        <v>2000</v>
      </c>
      <c r="I33" s="60"/>
      <c r="J33" s="18"/>
      <c r="K33" s="56">
        <f>H33*J33</f>
        <v>0</v>
      </c>
      <c r="L33" s="60"/>
      <c r="M33" s="60"/>
    </row>
    <row r="34" spans="1:13" ht="21" customHeight="1" thickBot="1" x14ac:dyDescent="0.3">
      <c r="A34" s="72" t="s">
        <v>13</v>
      </c>
      <c r="B34" s="73"/>
      <c r="C34" s="73"/>
      <c r="D34" s="73"/>
      <c r="E34" s="73"/>
      <c r="F34" s="73"/>
      <c r="G34" s="73"/>
      <c r="H34" s="73"/>
      <c r="I34" s="73"/>
      <c r="J34" s="74"/>
      <c r="K34" s="75">
        <f>K25+K26+K27+K29+K30+K31</f>
        <v>0</v>
      </c>
      <c r="L34" s="76"/>
      <c r="M34" s="77"/>
    </row>
    <row r="35" spans="1:13" ht="38.25" customHeight="1" thickBot="1" x14ac:dyDescent="0.3">
      <c r="A35" s="84" t="s">
        <v>19</v>
      </c>
      <c r="B35" s="85"/>
      <c r="C35" s="85"/>
      <c r="D35" s="85"/>
      <c r="E35" s="85"/>
      <c r="F35" s="85"/>
      <c r="G35" s="85"/>
      <c r="H35" s="85"/>
      <c r="I35" s="85"/>
      <c r="J35" s="86"/>
      <c r="K35" s="87">
        <f>'Доп. Оборудование'!K76:M76+'Доп. услуги'!K28:M28</f>
        <v>0</v>
      </c>
      <c r="L35" s="88"/>
      <c r="M35" s="89"/>
    </row>
    <row r="36" spans="1:13" ht="22.5" customHeight="1" thickBot="1" x14ac:dyDescent="0.3">
      <c r="A36" s="78" t="s">
        <v>14</v>
      </c>
      <c r="B36" s="79"/>
      <c r="C36" s="79"/>
      <c r="D36" s="79"/>
      <c r="E36" s="79"/>
      <c r="F36" s="79"/>
      <c r="G36" s="79"/>
      <c r="H36" s="79"/>
      <c r="I36" s="79"/>
      <c r="J36" s="80"/>
      <c r="K36" s="81">
        <f>K34+K35</f>
        <v>0</v>
      </c>
      <c r="L36" s="82"/>
      <c r="M36" s="83"/>
    </row>
    <row r="37" spans="1:13" ht="105" customHeight="1" thickBot="1" x14ac:dyDescent="0.3">
      <c r="A37" s="92" t="s">
        <v>173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4"/>
    </row>
    <row r="38" spans="1:13" ht="11.25" customHeight="1" x14ac:dyDescent="0.25">
      <c r="A38" s="58" t="s">
        <v>171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</row>
    <row r="39" spans="1:13" ht="76.900000000000006" customHeight="1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</row>
    <row r="40" spans="1:13" x14ac:dyDescent="0.25">
      <c r="B40" s="95" t="s">
        <v>16</v>
      </c>
      <c r="C40" s="96"/>
      <c r="D40" s="96"/>
      <c r="E40" s="96"/>
      <c r="F40" s="96"/>
      <c r="H40" s="95" t="s">
        <v>15</v>
      </c>
      <c r="I40" s="96"/>
      <c r="J40" s="96"/>
      <c r="K40" s="96"/>
      <c r="L40" s="96"/>
      <c r="M40" s="1"/>
    </row>
    <row r="41" spans="1:13" x14ac:dyDescent="0.25">
      <c r="B41" s="70" t="s">
        <v>87</v>
      </c>
      <c r="C41" s="70"/>
      <c r="D41" s="70"/>
      <c r="E41" s="70"/>
      <c r="F41" s="70"/>
      <c r="H41" s="71" t="s">
        <v>17</v>
      </c>
      <c r="I41" s="71"/>
      <c r="J41" s="71"/>
      <c r="K41" s="71"/>
      <c r="L41" s="71"/>
      <c r="M41" s="2"/>
    </row>
    <row r="42" spans="1:13" x14ac:dyDescent="0.25">
      <c r="B42" s="70"/>
      <c r="C42" s="70"/>
      <c r="D42" s="70"/>
      <c r="E42" s="70"/>
      <c r="F42" s="70"/>
      <c r="H42" s="71"/>
      <c r="I42" s="71"/>
      <c r="J42" s="71"/>
      <c r="K42" s="71"/>
      <c r="L42" s="71"/>
      <c r="M42" s="2"/>
    </row>
    <row r="43" spans="1:13" x14ac:dyDescent="0.25">
      <c r="B43" s="70"/>
      <c r="C43" s="70"/>
      <c r="D43" s="70"/>
      <c r="E43" s="70"/>
      <c r="F43" s="70"/>
      <c r="H43" s="71"/>
      <c r="I43" s="71"/>
      <c r="J43" s="71"/>
      <c r="K43" s="71"/>
      <c r="L43" s="71"/>
      <c r="M43" s="2"/>
    </row>
    <row r="44" spans="1:13" x14ac:dyDescent="0.25">
      <c r="B44" s="70"/>
      <c r="C44" s="70"/>
      <c r="D44" s="70"/>
      <c r="E44" s="70"/>
      <c r="F44" s="70"/>
      <c r="H44" s="71"/>
      <c r="I44" s="71"/>
      <c r="J44" s="71"/>
      <c r="K44" s="71"/>
      <c r="L44" s="71"/>
      <c r="M44" s="2"/>
    </row>
  </sheetData>
  <mergeCells count="75">
    <mergeCell ref="A15:D15"/>
    <mergeCell ref="E15:M15"/>
    <mergeCell ref="A16:D16"/>
    <mergeCell ref="E16:M16"/>
    <mergeCell ref="A23:C23"/>
    <mergeCell ref="D23:F23"/>
    <mergeCell ref="H23:I23"/>
    <mergeCell ref="K23:M23"/>
    <mergeCell ref="A20:D20"/>
    <mergeCell ref="E20:M20"/>
    <mergeCell ref="A21:D21"/>
    <mergeCell ref="E21:M21"/>
    <mergeCell ref="A22:M22"/>
    <mergeCell ref="A17:D17"/>
    <mergeCell ref="E17:M17"/>
    <mergeCell ref="A18:D18"/>
    <mergeCell ref="A12:D12"/>
    <mergeCell ref="E12:M12"/>
    <mergeCell ref="A13:D13"/>
    <mergeCell ref="E13:M13"/>
    <mergeCell ref="A14:D14"/>
    <mergeCell ref="E14:M14"/>
    <mergeCell ref="A11:D11"/>
    <mergeCell ref="E11:M11"/>
    <mergeCell ref="A7:D7"/>
    <mergeCell ref="E7:H7"/>
    <mergeCell ref="A1:D6"/>
    <mergeCell ref="I7:J7"/>
    <mergeCell ref="K7:M7"/>
    <mergeCell ref="E1:J1"/>
    <mergeCell ref="E5:J6"/>
    <mergeCell ref="A10:D10"/>
    <mergeCell ref="E10:M10"/>
    <mergeCell ref="A8:M8"/>
    <mergeCell ref="A9:M9"/>
    <mergeCell ref="E2:J4"/>
    <mergeCell ref="E18:M18"/>
    <mergeCell ref="A19:D19"/>
    <mergeCell ref="E19:M19"/>
    <mergeCell ref="B41:F44"/>
    <mergeCell ref="H41:L44"/>
    <mergeCell ref="A34:J34"/>
    <mergeCell ref="K34:M34"/>
    <mergeCell ref="A36:J36"/>
    <mergeCell ref="K36:M36"/>
    <mergeCell ref="A35:J35"/>
    <mergeCell ref="K35:M35"/>
    <mergeCell ref="A30:F30"/>
    <mergeCell ref="A31:F31"/>
    <mergeCell ref="A37:M37"/>
    <mergeCell ref="B40:F40"/>
    <mergeCell ref="H40:L40"/>
    <mergeCell ref="A38:M39"/>
    <mergeCell ref="H31:I31"/>
    <mergeCell ref="K31:M31"/>
    <mergeCell ref="H30:I30"/>
    <mergeCell ref="K30:M30"/>
    <mergeCell ref="A33:F33"/>
    <mergeCell ref="H33:I33"/>
    <mergeCell ref="K33:M33"/>
    <mergeCell ref="A32:M32"/>
    <mergeCell ref="A26:F26"/>
    <mergeCell ref="A27:F27"/>
    <mergeCell ref="A24:M24"/>
    <mergeCell ref="A28:M28"/>
    <mergeCell ref="A29:F29"/>
    <mergeCell ref="A25:F25"/>
    <mergeCell ref="H29:I29"/>
    <mergeCell ref="K29:M29"/>
    <mergeCell ref="H26:I26"/>
    <mergeCell ref="H27:I27"/>
    <mergeCell ref="K27:M27"/>
    <mergeCell ref="H25:I25"/>
    <mergeCell ref="K25:M25"/>
    <mergeCell ref="K26:M26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opLeftCell="A44" zoomScale="145" zoomScaleNormal="145" workbookViewId="0">
      <selection activeCell="A19" sqref="A19:I19"/>
    </sheetView>
  </sheetViews>
  <sheetFormatPr defaultRowHeight="15" x14ac:dyDescent="0.25"/>
  <sheetData>
    <row r="1" spans="1:13" x14ac:dyDescent="0.25">
      <c r="A1" s="102"/>
      <c r="B1" s="103"/>
      <c r="C1" s="103"/>
      <c r="D1" s="103"/>
      <c r="E1" s="142" t="s">
        <v>18</v>
      </c>
      <c r="F1" s="142"/>
      <c r="G1" s="142"/>
      <c r="H1" s="142"/>
      <c r="I1" s="142"/>
      <c r="J1" s="142"/>
      <c r="K1" s="142"/>
      <c r="L1" s="142"/>
      <c r="M1" s="143"/>
    </row>
    <row r="2" spans="1:13" x14ac:dyDescent="0.25">
      <c r="A2" s="104"/>
      <c r="B2" s="105"/>
      <c r="C2" s="105"/>
      <c r="D2" s="105"/>
      <c r="E2" s="144" t="s">
        <v>141</v>
      </c>
      <c r="F2" s="144"/>
      <c r="G2" s="144"/>
      <c r="H2" s="144"/>
      <c r="I2" s="144"/>
      <c r="J2" s="144"/>
      <c r="K2" s="144"/>
      <c r="L2" s="144"/>
      <c r="M2" s="145"/>
    </row>
    <row r="3" spans="1:13" x14ac:dyDescent="0.25">
      <c r="A3" s="104"/>
      <c r="B3" s="105"/>
      <c r="C3" s="105"/>
      <c r="D3" s="105"/>
      <c r="E3" s="144"/>
      <c r="F3" s="144"/>
      <c r="G3" s="144"/>
      <c r="H3" s="144"/>
      <c r="I3" s="144"/>
      <c r="J3" s="144"/>
      <c r="K3" s="144"/>
      <c r="L3" s="144"/>
      <c r="M3" s="145"/>
    </row>
    <row r="4" spans="1:13" x14ac:dyDescent="0.25">
      <c r="A4" s="104"/>
      <c r="B4" s="105"/>
      <c r="C4" s="105"/>
      <c r="D4" s="105"/>
      <c r="E4" s="144"/>
      <c r="F4" s="144"/>
      <c r="G4" s="144"/>
      <c r="H4" s="144"/>
      <c r="I4" s="144"/>
      <c r="J4" s="144"/>
      <c r="K4" s="144"/>
      <c r="L4" s="144"/>
      <c r="M4" s="145"/>
    </row>
    <row r="5" spans="1:13" x14ac:dyDescent="0.25">
      <c r="A5" s="104"/>
      <c r="B5" s="105"/>
      <c r="C5" s="105"/>
      <c r="D5" s="105"/>
      <c r="E5" s="146" t="s">
        <v>86</v>
      </c>
      <c r="F5" s="147"/>
      <c r="G5" s="147"/>
      <c r="H5" s="147"/>
      <c r="I5" s="147"/>
      <c r="J5" s="147"/>
      <c r="K5" s="147"/>
      <c r="L5" s="147"/>
      <c r="M5" s="148"/>
    </row>
    <row r="6" spans="1:13" ht="15.75" thickBot="1" x14ac:dyDescent="0.3">
      <c r="A6" s="104"/>
      <c r="B6" s="105"/>
      <c r="C6" s="105"/>
      <c r="D6" s="105"/>
      <c r="E6" s="149"/>
      <c r="F6" s="149"/>
      <c r="G6" s="149"/>
      <c r="H6" s="149"/>
      <c r="I6" s="149"/>
      <c r="J6" s="149"/>
      <c r="K6" s="149"/>
      <c r="L6" s="149"/>
      <c r="M6" s="150"/>
    </row>
    <row r="7" spans="1:13" ht="15.75" thickBot="1" x14ac:dyDescent="0.3">
      <c r="A7" s="151" t="s">
        <v>38</v>
      </c>
      <c r="B7" s="152"/>
      <c r="C7" s="152"/>
      <c r="D7" s="152"/>
      <c r="E7" s="152"/>
      <c r="F7" s="152"/>
      <c r="G7" s="152" t="s">
        <v>39</v>
      </c>
      <c r="H7" s="152"/>
      <c r="I7" s="152"/>
      <c r="J7" s="22" t="s">
        <v>40</v>
      </c>
      <c r="K7" s="152" t="s">
        <v>10</v>
      </c>
      <c r="L7" s="152"/>
      <c r="M7" s="153"/>
    </row>
    <row r="8" spans="1:13" ht="15.75" thickBot="1" x14ac:dyDescent="0.3">
      <c r="A8" s="163" t="s">
        <v>41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5"/>
    </row>
    <row r="9" spans="1:13" ht="15.75" thickBot="1" x14ac:dyDescent="0.3">
      <c r="A9" s="166" t="s">
        <v>89</v>
      </c>
      <c r="B9" s="167"/>
      <c r="C9" s="167"/>
      <c r="D9" s="167"/>
      <c r="E9" s="167"/>
      <c r="F9" s="168"/>
      <c r="G9" s="169">
        <v>600</v>
      </c>
      <c r="H9" s="170"/>
      <c r="I9" s="171"/>
      <c r="J9" s="23"/>
      <c r="K9" s="172">
        <f>G9*J9</f>
        <v>0</v>
      </c>
      <c r="L9" s="173"/>
      <c r="M9" s="174"/>
    </row>
    <row r="10" spans="1:13" x14ac:dyDescent="0.25">
      <c r="A10" s="166" t="s">
        <v>90</v>
      </c>
      <c r="B10" s="167"/>
      <c r="C10" s="167"/>
      <c r="D10" s="167"/>
      <c r="E10" s="167"/>
      <c r="F10" s="168"/>
      <c r="G10" s="175">
        <v>700</v>
      </c>
      <c r="H10" s="176"/>
      <c r="I10" s="177"/>
      <c r="J10" s="23"/>
      <c r="K10" s="172">
        <f>G10*J10</f>
        <v>0</v>
      </c>
      <c r="L10" s="173"/>
      <c r="M10" s="174"/>
    </row>
    <row r="11" spans="1:13" x14ac:dyDescent="0.25">
      <c r="A11" s="154" t="s">
        <v>20</v>
      </c>
      <c r="B11" s="155"/>
      <c r="C11" s="155"/>
      <c r="D11" s="155"/>
      <c r="E11" s="155"/>
      <c r="F11" s="156"/>
      <c r="G11" s="157">
        <v>1000</v>
      </c>
      <c r="H11" s="158"/>
      <c r="I11" s="159"/>
      <c r="J11" s="24"/>
      <c r="K11" s="160">
        <f t="shared" ref="K11:K42" si="0">G11*J11</f>
        <v>0</v>
      </c>
      <c r="L11" s="161"/>
      <c r="M11" s="162"/>
    </row>
    <row r="12" spans="1:13" x14ac:dyDescent="0.25">
      <c r="A12" s="154" t="s">
        <v>91</v>
      </c>
      <c r="B12" s="155"/>
      <c r="C12" s="155"/>
      <c r="D12" s="155"/>
      <c r="E12" s="155"/>
      <c r="F12" s="156"/>
      <c r="G12" s="157">
        <v>1500</v>
      </c>
      <c r="H12" s="158"/>
      <c r="I12" s="159"/>
      <c r="J12" s="24"/>
      <c r="K12" s="160">
        <f t="shared" si="0"/>
        <v>0</v>
      </c>
      <c r="L12" s="161"/>
      <c r="M12" s="162"/>
    </row>
    <row r="13" spans="1:13" x14ac:dyDescent="0.25">
      <c r="A13" s="154" t="s">
        <v>21</v>
      </c>
      <c r="B13" s="155"/>
      <c r="C13" s="155"/>
      <c r="D13" s="155"/>
      <c r="E13" s="155"/>
      <c r="F13" s="156"/>
      <c r="G13" s="157">
        <v>2500</v>
      </c>
      <c r="H13" s="158"/>
      <c r="I13" s="159"/>
      <c r="J13" s="24"/>
      <c r="K13" s="160">
        <f t="shared" si="0"/>
        <v>0</v>
      </c>
      <c r="L13" s="161"/>
      <c r="M13" s="162"/>
    </row>
    <row r="14" spans="1:13" x14ac:dyDescent="0.25">
      <c r="A14" s="154" t="s">
        <v>31</v>
      </c>
      <c r="B14" s="155"/>
      <c r="C14" s="155"/>
      <c r="D14" s="155"/>
      <c r="E14" s="155"/>
      <c r="F14" s="156"/>
      <c r="G14" s="157">
        <v>1800</v>
      </c>
      <c r="H14" s="158"/>
      <c r="I14" s="159"/>
      <c r="J14" s="25"/>
      <c r="K14" s="160">
        <f t="shared" si="0"/>
        <v>0</v>
      </c>
      <c r="L14" s="161"/>
      <c r="M14" s="162"/>
    </row>
    <row r="15" spans="1:13" x14ac:dyDescent="0.25">
      <c r="A15" s="154" t="s">
        <v>30</v>
      </c>
      <c r="B15" s="155"/>
      <c r="C15" s="155"/>
      <c r="D15" s="155"/>
      <c r="E15" s="155"/>
      <c r="F15" s="156"/>
      <c r="G15" s="157">
        <v>2200</v>
      </c>
      <c r="H15" s="158"/>
      <c r="I15" s="159"/>
      <c r="J15" s="25"/>
      <c r="K15" s="160">
        <f t="shared" si="0"/>
        <v>0</v>
      </c>
      <c r="L15" s="161"/>
      <c r="M15" s="162"/>
    </row>
    <row r="16" spans="1:13" x14ac:dyDescent="0.25">
      <c r="A16" s="154" t="s">
        <v>33</v>
      </c>
      <c r="B16" s="155"/>
      <c r="C16" s="155"/>
      <c r="D16" s="155"/>
      <c r="E16" s="155"/>
      <c r="F16" s="156"/>
      <c r="G16" s="157">
        <v>1500</v>
      </c>
      <c r="H16" s="158"/>
      <c r="I16" s="159"/>
      <c r="J16" s="25"/>
      <c r="K16" s="160">
        <f t="shared" si="0"/>
        <v>0</v>
      </c>
      <c r="L16" s="161"/>
      <c r="M16" s="162"/>
    </row>
    <row r="17" spans="1:13" x14ac:dyDescent="0.25">
      <c r="A17" s="154" t="s">
        <v>32</v>
      </c>
      <c r="B17" s="155"/>
      <c r="C17" s="155"/>
      <c r="D17" s="155"/>
      <c r="E17" s="155"/>
      <c r="F17" s="156"/>
      <c r="G17" s="157">
        <v>1800</v>
      </c>
      <c r="H17" s="158"/>
      <c r="I17" s="159"/>
      <c r="J17" s="25"/>
      <c r="K17" s="160">
        <f t="shared" si="0"/>
        <v>0</v>
      </c>
      <c r="L17" s="161"/>
      <c r="M17" s="162"/>
    </row>
    <row r="18" spans="1:13" x14ac:dyDescent="0.25">
      <c r="A18" s="154" t="s">
        <v>35</v>
      </c>
      <c r="B18" s="155"/>
      <c r="C18" s="155"/>
      <c r="D18" s="155"/>
      <c r="E18" s="155"/>
      <c r="F18" s="156"/>
      <c r="G18" s="157">
        <v>2000</v>
      </c>
      <c r="H18" s="158"/>
      <c r="I18" s="159"/>
      <c r="J18" s="25"/>
      <c r="K18" s="160">
        <f t="shared" si="0"/>
        <v>0</v>
      </c>
      <c r="L18" s="161"/>
      <c r="M18" s="162"/>
    </row>
    <row r="19" spans="1:13" x14ac:dyDescent="0.25">
      <c r="A19" s="154" t="s">
        <v>34</v>
      </c>
      <c r="B19" s="155"/>
      <c r="C19" s="155"/>
      <c r="D19" s="155"/>
      <c r="E19" s="155"/>
      <c r="F19" s="156"/>
      <c r="G19" s="157">
        <v>2900</v>
      </c>
      <c r="H19" s="158"/>
      <c r="I19" s="159"/>
      <c r="J19" s="25"/>
      <c r="K19" s="160">
        <f t="shared" si="0"/>
        <v>0</v>
      </c>
      <c r="L19" s="161"/>
      <c r="M19" s="162"/>
    </row>
    <row r="20" spans="1:13" x14ac:dyDescent="0.25">
      <c r="A20" s="154" t="s">
        <v>92</v>
      </c>
      <c r="B20" s="155"/>
      <c r="C20" s="155"/>
      <c r="D20" s="155"/>
      <c r="E20" s="155"/>
      <c r="F20" s="156"/>
      <c r="G20" s="157">
        <v>2600</v>
      </c>
      <c r="H20" s="158"/>
      <c r="I20" s="159"/>
      <c r="J20" s="25"/>
      <c r="K20" s="160">
        <f t="shared" si="0"/>
        <v>0</v>
      </c>
      <c r="L20" s="161"/>
      <c r="M20" s="162"/>
    </row>
    <row r="21" spans="1:13" x14ac:dyDescent="0.25">
      <c r="A21" s="154" t="s">
        <v>93</v>
      </c>
      <c r="B21" s="155"/>
      <c r="C21" s="155"/>
      <c r="D21" s="155"/>
      <c r="E21" s="155"/>
      <c r="F21" s="156"/>
      <c r="G21" s="157">
        <v>3100</v>
      </c>
      <c r="H21" s="158"/>
      <c r="I21" s="159"/>
      <c r="J21" s="25"/>
      <c r="K21" s="160">
        <f t="shared" si="0"/>
        <v>0</v>
      </c>
      <c r="L21" s="161"/>
      <c r="M21" s="162"/>
    </row>
    <row r="22" spans="1:13" x14ac:dyDescent="0.25">
      <c r="A22" s="154" t="s">
        <v>94</v>
      </c>
      <c r="B22" s="155"/>
      <c r="C22" s="155"/>
      <c r="D22" s="155"/>
      <c r="E22" s="155"/>
      <c r="F22" s="156"/>
      <c r="G22" s="157">
        <v>2900</v>
      </c>
      <c r="H22" s="158"/>
      <c r="I22" s="159"/>
      <c r="J22" s="25"/>
      <c r="K22" s="160">
        <f t="shared" si="0"/>
        <v>0</v>
      </c>
      <c r="L22" s="161"/>
      <c r="M22" s="162"/>
    </row>
    <row r="23" spans="1:13" x14ac:dyDescent="0.25">
      <c r="A23" s="154" t="s">
        <v>22</v>
      </c>
      <c r="B23" s="155"/>
      <c r="C23" s="155"/>
      <c r="D23" s="155"/>
      <c r="E23" s="155"/>
      <c r="F23" s="156"/>
      <c r="G23" s="157">
        <v>2900</v>
      </c>
      <c r="H23" s="158"/>
      <c r="I23" s="159"/>
      <c r="J23" s="24"/>
      <c r="K23" s="160">
        <f t="shared" si="0"/>
        <v>0</v>
      </c>
      <c r="L23" s="161"/>
      <c r="M23" s="162"/>
    </row>
    <row r="24" spans="1:13" x14ac:dyDescent="0.25">
      <c r="A24" s="154" t="s">
        <v>23</v>
      </c>
      <c r="B24" s="155"/>
      <c r="C24" s="155"/>
      <c r="D24" s="155"/>
      <c r="E24" s="155"/>
      <c r="F24" s="156"/>
      <c r="G24" s="157">
        <v>3700</v>
      </c>
      <c r="H24" s="158"/>
      <c r="I24" s="159"/>
      <c r="J24" s="24"/>
      <c r="K24" s="160">
        <f t="shared" si="0"/>
        <v>0</v>
      </c>
      <c r="L24" s="161"/>
      <c r="M24" s="162"/>
    </row>
    <row r="25" spans="1:13" x14ac:dyDescent="0.25">
      <c r="A25" s="154" t="s">
        <v>24</v>
      </c>
      <c r="B25" s="155"/>
      <c r="C25" s="155"/>
      <c r="D25" s="155"/>
      <c r="E25" s="155"/>
      <c r="F25" s="156"/>
      <c r="G25" s="157">
        <v>3100</v>
      </c>
      <c r="H25" s="158"/>
      <c r="I25" s="159"/>
      <c r="J25" s="24"/>
      <c r="K25" s="160">
        <f t="shared" si="0"/>
        <v>0</v>
      </c>
      <c r="L25" s="161"/>
      <c r="M25" s="162"/>
    </row>
    <row r="26" spans="1:13" x14ac:dyDescent="0.25">
      <c r="A26" s="154" t="s">
        <v>25</v>
      </c>
      <c r="B26" s="155"/>
      <c r="C26" s="155"/>
      <c r="D26" s="155"/>
      <c r="E26" s="155"/>
      <c r="F26" s="156"/>
      <c r="G26" s="157">
        <v>2700</v>
      </c>
      <c r="H26" s="158"/>
      <c r="I26" s="159"/>
      <c r="J26" s="24"/>
      <c r="K26" s="160">
        <f t="shared" si="0"/>
        <v>0</v>
      </c>
      <c r="L26" s="161"/>
      <c r="M26" s="162"/>
    </row>
    <row r="27" spans="1:13" x14ac:dyDescent="0.25">
      <c r="A27" s="154" t="s">
        <v>95</v>
      </c>
      <c r="B27" s="155"/>
      <c r="C27" s="155"/>
      <c r="D27" s="155"/>
      <c r="E27" s="155"/>
      <c r="F27" s="156"/>
      <c r="G27" s="175">
        <v>2900</v>
      </c>
      <c r="H27" s="176"/>
      <c r="I27" s="177"/>
      <c r="J27" s="24"/>
      <c r="K27" s="160">
        <f t="shared" si="0"/>
        <v>0</v>
      </c>
      <c r="L27" s="161"/>
      <c r="M27" s="162"/>
    </row>
    <row r="28" spans="1:13" x14ac:dyDescent="0.25">
      <c r="A28" s="154" t="s">
        <v>26</v>
      </c>
      <c r="B28" s="155"/>
      <c r="C28" s="155"/>
      <c r="D28" s="155"/>
      <c r="E28" s="155"/>
      <c r="F28" s="156"/>
      <c r="G28" s="157">
        <v>2300</v>
      </c>
      <c r="H28" s="158"/>
      <c r="I28" s="159"/>
      <c r="J28" s="24"/>
      <c r="K28" s="160">
        <f t="shared" si="0"/>
        <v>0</v>
      </c>
      <c r="L28" s="161"/>
      <c r="M28" s="162"/>
    </row>
    <row r="29" spans="1:13" x14ac:dyDescent="0.25">
      <c r="A29" s="178" t="s">
        <v>96</v>
      </c>
      <c r="B29" s="186"/>
      <c r="C29" s="186"/>
      <c r="D29" s="186"/>
      <c r="E29" s="186"/>
      <c r="F29" s="187"/>
      <c r="G29" s="175">
        <v>6500</v>
      </c>
      <c r="H29" s="176"/>
      <c r="I29" s="177"/>
      <c r="J29" s="24"/>
      <c r="K29" s="160">
        <f t="shared" si="0"/>
        <v>0</v>
      </c>
      <c r="L29" s="161"/>
      <c r="M29" s="162"/>
    </row>
    <row r="30" spans="1:13" x14ac:dyDescent="0.25">
      <c r="A30" s="154" t="s">
        <v>27</v>
      </c>
      <c r="B30" s="155"/>
      <c r="C30" s="155"/>
      <c r="D30" s="155"/>
      <c r="E30" s="155"/>
      <c r="F30" s="156"/>
      <c r="G30" s="157">
        <v>3700</v>
      </c>
      <c r="H30" s="158"/>
      <c r="I30" s="159"/>
      <c r="J30" s="24"/>
      <c r="K30" s="160">
        <f t="shared" si="0"/>
        <v>0</v>
      </c>
      <c r="L30" s="161"/>
      <c r="M30" s="162"/>
    </row>
    <row r="31" spans="1:13" x14ac:dyDescent="0.25">
      <c r="A31" s="154" t="s">
        <v>28</v>
      </c>
      <c r="B31" s="155"/>
      <c r="C31" s="155"/>
      <c r="D31" s="155"/>
      <c r="E31" s="155"/>
      <c r="F31" s="156"/>
      <c r="G31" s="157">
        <v>4200</v>
      </c>
      <c r="H31" s="158"/>
      <c r="I31" s="159"/>
      <c r="J31" s="24"/>
      <c r="K31" s="160">
        <f t="shared" si="0"/>
        <v>0</v>
      </c>
      <c r="L31" s="161"/>
      <c r="M31" s="162"/>
    </row>
    <row r="32" spans="1:13" x14ac:dyDescent="0.25">
      <c r="A32" s="178" t="s">
        <v>88</v>
      </c>
      <c r="B32" s="179"/>
      <c r="C32" s="179"/>
      <c r="D32" s="179"/>
      <c r="E32" s="179"/>
      <c r="F32" s="180"/>
      <c r="G32" s="175">
        <v>7500</v>
      </c>
      <c r="H32" s="181"/>
      <c r="I32" s="182"/>
      <c r="J32" s="24"/>
      <c r="K32" s="183">
        <f t="shared" si="0"/>
        <v>0</v>
      </c>
      <c r="L32" s="184"/>
      <c r="M32" s="185"/>
    </row>
    <row r="33" spans="1:13" x14ac:dyDescent="0.25">
      <c r="A33" s="154" t="s">
        <v>29</v>
      </c>
      <c r="B33" s="155"/>
      <c r="C33" s="155"/>
      <c r="D33" s="155"/>
      <c r="E33" s="155"/>
      <c r="F33" s="156"/>
      <c r="G33" s="157">
        <v>2600</v>
      </c>
      <c r="H33" s="158"/>
      <c r="I33" s="159"/>
      <c r="J33" s="24"/>
      <c r="K33" s="160">
        <f t="shared" si="0"/>
        <v>0</v>
      </c>
      <c r="L33" s="161"/>
      <c r="M33" s="162"/>
    </row>
    <row r="34" spans="1:13" x14ac:dyDescent="0.25">
      <c r="A34" s="154" t="s">
        <v>97</v>
      </c>
      <c r="B34" s="155"/>
      <c r="C34" s="155"/>
      <c r="D34" s="155"/>
      <c r="E34" s="155"/>
      <c r="F34" s="156"/>
      <c r="G34" s="175">
        <v>3000</v>
      </c>
      <c r="H34" s="176"/>
      <c r="I34" s="177"/>
      <c r="J34" s="24"/>
      <c r="K34" s="160">
        <f t="shared" si="0"/>
        <v>0</v>
      </c>
      <c r="L34" s="161"/>
      <c r="M34" s="162"/>
    </row>
    <row r="35" spans="1:13" x14ac:dyDescent="0.25">
      <c r="A35" s="154" t="s">
        <v>36</v>
      </c>
      <c r="B35" s="155"/>
      <c r="C35" s="155"/>
      <c r="D35" s="155"/>
      <c r="E35" s="155"/>
      <c r="F35" s="156"/>
      <c r="G35" s="157">
        <v>500</v>
      </c>
      <c r="H35" s="158"/>
      <c r="I35" s="159"/>
      <c r="J35" s="25"/>
      <c r="K35" s="160">
        <f t="shared" si="0"/>
        <v>0</v>
      </c>
      <c r="L35" s="161"/>
      <c r="M35" s="162"/>
    </row>
    <row r="36" spans="1:13" x14ac:dyDescent="0.25">
      <c r="A36" s="154" t="s">
        <v>37</v>
      </c>
      <c r="B36" s="155"/>
      <c r="C36" s="155"/>
      <c r="D36" s="155"/>
      <c r="E36" s="155"/>
      <c r="F36" s="156"/>
      <c r="G36" s="157">
        <v>700</v>
      </c>
      <c r="H36" s="158"/>
      <c r="I36" s="159"/>
      <c r="J36" s="25"/>
      <c r="K36" s="160">
        <f t="shared" si="0"/>
        <v>0</v>
      </c>
      <c r="L36" s="161"/>
      <c r="M36" s="162"/>
    </row>
    <row r="37" spans="1:13" x14ac:dyDescent="0.25">
      <c r="A37" s="154" t="s">
        <v>98</v>
      </c>
      <c r="B37" s="155"/>
      <c r="C37" s="155"/>
      <c r="D37" s="155"/>
      <c r="E37" s="155"/>
      <c r="F37" s="156"/>
      <c r="G37" s="157">
        <v>600</v>
      </c>
      <c r="H37" s="158"/>
      <c r="I37" s="159"/>
      <c r="J37" s="25"/>
      <c r="K37" s="160">
        <f t="shared" si="0"/>
        <v>0</v>
      </c>
      <c r="L37" s="161"/>
      <c r="M37" s="162"/>
    </row>
    <row r="38" spans="1:13" x14ac:dyDescent="0.25">
      <c r="A38" s="154" t="s">
        <v>123</v>
      </c>
      <c r="B38" s="155"/>
      <c r="C38" s="155"/>
      <c r="D38" s="155"/>
      <c r="E38" s="155"/>
      <c r="F38" s="156"/>
      <c r="G38" s="157">
        <v>400</v>
      </c>
      <c r="H38" s="158"/>
      <c r="I38" s="159"/>
      <c r="J38" s="25"/>
      <c r="K38" s="160">
        <f t="shared" si="0"/>
        <v>0</v>
      </c>
      <c r="L38" s="161"/>
      <c r="M38" s="162"/>
    </row>
    <row r="39" spans="1:13" x14ac:dyDescent="0.25">
      <c r="A39" s="154" t="s">
        <v>99</v>
      </c>
      <c r="B39" s="155"/>
      <c r="C39" s="155"/>
      <c r="D39" s="155"/>
      <c r="E39" s="155"/>
      <c r="F39" s="156"/>
      <c r="G39" s="157">
        <v>500</v>
      </c>
      <c r="H39" s="158"/>
      <c r="I39" s="159"/>
      <c r="J39" s="25"/>
      <c r="K39" s="160">
        <f t="shared" si="0"/>
        <v>0</v>
      </c>
      <c r="L39" s="161"/>
      <c r="M39" s="162"/>
    </row>
    <row r="40" spans="1:13" x14ac:dyDescent="0.25">
      <c r="A40" s="154" t="s">
        <v>100</v>
      </c>
      <c r="B40" s="155"/>
      <c r="C40" s="155"/>
      <c r="D40" s="155"/>
      <c r="E40" s="155"/>
      <c r="F40" s="156"/>
      <c r="G40" s="157">
        <v>2000</v>
      </c>
      <c r="H40" s="158"/>
      <c r="I40" s="159"/>
      <c r="J40" s="25"/>
      <c r="K40" s="160">
        <f t="shared" si="0"/>
        <v>0</v>
      </c>
      <c r="L40" s="161"/>
      <c r="M40" s="162"/>
    </row>
    <row r="41" spans="1:13" x14ac:dyDescent="0.25">
      <c r="A41" s="154" t="s">
        <v>101</v>
      </c>
      <c r="B41" s="155"/>
      <c r="C41" s="155"/>
      <c r="D41" s="155"/>
      <c r="E41" s="155"/>
      <c r="F41" s="156"/>
      <c r="G41" s="157">
        <v>3000</v>
      </c>
      <c r="H41" s="158"/>
      <c r="I41" s="159"/>
      <c r="J41" s="25"/>
      <c r="K41" s="160">
        <f t="shared" si="0"/>
        <v>0</v>
      </c>
      <c r="L41" s="161"/>
      <c r="M41" s="162"/>
    </row>
    <row r="42" spans="1:13" ht="15.75" thickBot="1" x14ac:dyDescent="0.3">
      <c r="A42" s="154" t="s">
        <v>102</v>
      </c>
      <c r="B42" s="155"/>
      <c r="C42" s="155"/>
      <c r="D42" s="155"/>
      <c r="E42" s="155"/>
      <c r="F42" s="156"/>
      <c r="G42" s="157">
        <v>4000</v>
      </c>
      <c r="H42" s="158"/>
      <c r="I42" s="159"/>
      <c r="J42" s="25"/>
      <c r="K42" s="160">
        <f t="shared" si="0"/>
        <v>0</v>
      </c>
      <c r="L42" s="161"/>
      <c r="M42" s="162"/>
    </row>
    <row r="43" spans="1:13" ht="15.75" thickBot="1" x14ac:dyDescent="0.3">
      <c r="A43" s="163" t="s">
        <v>42</v>
      </c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5"/>
    </row>
    <row r="44" spans="1:13" ht="15.75" thickBot="1" x14ac:dyDescent="0.3">
      <c r="A44" s="188" t="s">
        <v>43</v>
      </c>
      <c r="B44" s="189"/>
      <c r="C44" s="189"/>
      <c r="D44" s="189"/>
      <c r="E44" s="189"/>
      <c r="F44" s="190"/>
      <c r="G44" s="169">
        <v>500</v>
      </c>
      <c r="H44" s="170"/>
      <c r="I44" s="171"/>
      <c r="J44" s="26"/>
      <c r="K44" s="172">
        <f t="shared" ref="K44:K71" si="1">G44*J44</f>
        <v>0</v>
      </c>
      <c r="L44" s="173"/>
      <c r="M44" s="174"/>
    </row>
    <row r="45" spans="1:13" ht="15.75" thickBot="1" x14ac:dyDescent="0.3">
      <c r="A45" s="188" t="s">
        <v>103</v>
      </c>
      <c r="B45" s="189"/>
      <c r="C45" s="189"/>
      <c r="D45" s="189"/>
      <c r="E45" s="189"/>
      <c r="F45" s="190"/>
      <c r="G45" s="169">
        <v>1900</v>
      </c>
      <c r="H45" s="170"/>
      <c r="I45" s="171"/>
      <c r="J45" s="26"/>
      <c r="K45" s="172">
        <f t="shared" si="1"/>
        <v>0</v>
      </c>
      <c r="L45" s="173"/>
      <c r="M45" s="174"/>
    </row>
    <row r="46" spans="1:13" x14ac:dyDescent="0.25">
      <c r="A46" s="188" t="s">
        <v>104</v>
      </c>
      <c r="B46" s="189"/>
      <c r="C46" s="189"/>
      <c r="D46" s="189"/>
      <c r="E46" s="189"/>
      <c r="F46" s="190"/>
      <c r="G46" s="169">
        <v>1700</v>
      </c>
      <c r="H46" s="170"/>
      <c r="I46" s="171"/>
      <c r="J46" s="26"/>
      <c r="K46" s="172">
        <f t="shared" si="1"/>
        <v>0</v>
      </c>
      <c r="L46" s="173"/>
      <c r="M46" s="174"/>
    </row>
    <row r="47" spans="1:13" x14ac:dyDescent="0.25">
      <c r="A47" s="191" t="s">
        <v>47</v>
      </c>
      <c r="B47" s="192"/>
      <c r="C47" s="192"/>
      <c r="D47" s="192"/>
      <c r="E47" s="192"/>
      <c r="F47" s="193"/>
      <c r="G47" s="157">
        <v>2100</v>
      </c>
      <c r="H47" s="158"/>
      <c r="I47" s="159"/>
      <c r="J47" s="27"/>
      <c r="K47" s="160">
        <f t="shared" si="1"/>
        <v>0</v>
      </c>
      <c r="L47" s="161"/>
      <c r="M47" s="162"/>
    </row>
    <row r="48" spans="1:13" x14ac:dyDescent="0.25">
      <c r="A48" s="191" t="s">
        <v>44</v>
      </c>
      <c r="B48" s="192"/>
      <c r="C48" s="192"/>
      <c r="D48" s="192"/>
      <c r="E48" s="192"/>
      <c r="F48" s="193"/>
      <c r="G48" s="157">
        <v>1700</v>
      </c>
      <c r="H48" s="158"/>
      <c r="I48" s="159"/>
      <c r="J48" s="27"/>
      <c r="K48" s="160">
        <f t="shared" si="1"/>
        <v>0</v>
      </c>
      <c r="L48" s="161"/>
      <c r="M48" s="162"/>
    </row>
    <row r="49" spans="1:13" x14ac:dyDescent="0.25">
      <c r="A49" s="191" t="s">
        <v>45</v>
      </c>
      <c r="B49" s="192"/>
      <c r="C49" s="192"/>
      <c r="D49" s="192"/>
      <c r="E49" s="192"/>
      <c r="F49" s="193"/>
      <c r="G49" s="157">
        <v>2300</v>
      </c>
      <c r="H49" s="158"/>
      <c r="I49" s="159"/>
      <c r="J49" s="27"/>
      <c r="K49" s="160">
        <f t="shared" si="1"/>
        <v>0</v>
      </c>
      <c r="L49" s="161"/>
      <c r="M49" s="162"/>
    </row>
    <row r="50" spans="1:13" x14ac:dyDescent="0.25">
      <c r="A50" s="191" t="s">
        <v>46</v>
      </c>
      <c r="B50" s="192"/>
      <c r="C50" s="192"/>
      <c r="D50" s="192"/>
      <c r="E50" s="192"/>
      <c r="F50" s="193"/>
      <c r="G50" s="157">
        <v>1400</v>
      </c>
      <c r="H50" s="158"/>
      <c r="I50" s="159"/>
      <c r="J50" s="28"/>
      <c r="K50" s="160">
        <f t="shared" si="1"/>
        <v>0</v>
      </c>
      <c r="L50" s="161"/>
      <c r="M50" s="162"/>
    </row>
    <row r="51" spans="1:13" ht="15.75" thickBot="1" x14ac:dyDescent="0.3">
      <c r="A51" s="197" t="s">
        <v>48</v>
      </c>
      <c r="B51" s="198"/>
      <c r="C51" s="198"/>
      <c r="D51" s="198"/>
      <c r="E51" s="198"/>
      <c r="F51" s="199"/>
      <c r="G51" s="200">
        <v>2500</v>
      </c>
      <c r="H51" s="201"/>
      <c r="I51" s="202"/>
      <c r="J51" s="29"/>
      <c r="K51" s="203">
        <f t="shared" si="1"/>
        <v>0</v>
      </c>
      <c r="L51" s="204"/>
      <c r="M51" s="205"/>
    </row>
    <row r="52" spans="1:13" ht="15.75" thickBot="1" x14ac:dyDescent="0.3">
      <c r="A52" s="194" t="s">
        <v>49</v>
      </c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6"/>
    </row>
    <row r="53" spans="1:13" x14ac:dyDescent="0.25">
      <c r="A53" s="166" t="s">
        <v>50</v>
      </c>
      <c r="B53" s="167"/>
      <c r="C53" s="167"/>
      <c r="D53" s="167"/>
      <c r="E53" s="167"/>
      <c r="F53" s="168"/>
      <c r="G53" s="169">
        <v>800</v>
      </c>
      <c r="H53" s="170"/>
      <c r="I53" s="171"/>
      <c r="J53" s="26"/>
      <c r="K53" s="172">
        <f t="shared" si="1"/>
        <v>0</v>
      </c>
      <c r="L53" s="173"/>
      <c r="M53" s="174"/>
    </row>
    <row r="54" spans="1:13" x14ac:dyDescent="0.25">
      <c r="A54" s="154" t="s">
        <v>51</v>
      </c>
      <c r="B54" s="155"/>
      <c r="C54" s="155"/>
      <c r="D54" s="155"/>
      <c r="E54" s="155"/>
      <c r="F54" s="156"/>
      <c r="G54" s="157">
        <v>1700</v>
      </c>
      <c r="H54" s="158"/>
      <c r="I54" s="159"/>
      <c r="J54" s="28"/>
      <c r="K54" s="160">
        <f t="shared" si="1"/>
        <v>0</v>
      </c>
      <c r="L54" s="161"/>
      <c r="M54" s="162"/>
    </row>
    <row r="55" spans="1:13" x14ac:dyDescent="0.25">
      <c r="A55" s="154" t="s">
        <v>52</v>
      </c>
      <c r="B55" s="155"/>
      <c r="C55" s="155"/>
      <c r="D55" s="155"/>
      <c r="E55" s="155"/>
      <c r="F55" s="156"/>
      <c r="G55" s="157">
        <v>2000</v>
      </c>
      <c r="H55" s="158"/>
      <c r="I55" s="159"/>
      <c r="J55" s="28"/>
      <c r="K55" s="160">
        <f t="shared" si="1"/>
        <v>0</v>
      </c>
      <c r="L55" s="161"/>
      <c r="M55" s="162"/>
    </row>
    <row r="56" spans="1:13" x14ac:dyDescent="0.25">
      <c r="A56" s="154" t="s">
        <v>105</v>
      </c>
      <c r="B56" s="155"/>
      <c r="C56" s="155"/>
      <c r="D56" s="155"/>
      <c r="E56" s="155"/>
      <c r="F56" s="156"/>
      <c r="G56" s="157">
        <v>2300</v>
      </c>
      <c r="H56" s="158"/>
      <c r="I56" s="159"/>
      <c r="J56" s="28"/>
      <c r="K56" s="160">
        <f t="shared" si="1"/>
        <v>0</v>
      </c>
      <c r="L56" s="161"/>
      <c r="M56" s="162"/>
    </row>
    <row r="57" spans="1:13" x14ac:dyDescent="0.25">
      <c r="A57" s="154" t="s">
        <v>106</v>
      </c>
      <c r="B57" s="155"/>
      <c r="C57" s="155"/>
      <c r="D57" s="155"/>
      <c r="E57" s="155"/>
      <c r="F57" s="156"/>
      <c r="G57" s="157">
        <v>1200</v>
      </c>
      <c r="H57" s="158"/>
      <c r="I57" s="159"/>
      <c r="J57" s="28"/>
      <c r="K57" s="160">
        <f t="shared" si="1"/>
        <v>0</v>
      </c>
      <c r="L57" s="161"/>
      <c r="M57" s="162"/>
    </row>
    <row r="58" spans="1:13" x14ac:dyDescent="0.25">
      <c r="A58" s="154" t="s">
        <v>107</v>
      </c>
      <c r="B58" s="155"/>
      <c r="C58" s="155"/>
      <c r="D58" s="155"/>
      <c r="E58" s="155"/>
      <c r="F58" s="156"/>
      <c r="G58" s="157">
        <v>2000</v>
      </c>
      <c r="H58" s="158"/>
      <c r="I58" s="159"/>
      <c r="J58" s="28"/>
      <c r="K58" s="160">
        <f t="shared" si="1"/>
        <v>0</v>
      </c>
      <c r="L58" s="161"/>
      <c r="M58" s="162"/>
    </row>
    <row r="59" spans="1:13" x14ac:dyDescent="0.25">
      <c r="A59" s="154" t="s">
        <v>121</v>
      </c>
      <c r="B59" s="155"/>
      <c r="C59" s="155"/>
      <c r="D59" s="155"/>
      <c r="E59" s="155"/>
      <c r="F59" s="156"/>
      <c r="G59" s="157">
        <v>1500</v>
      </c>
      <c r="H59" s="158"/>
      <c r="I59" s="159"/>
      <c r="J59" s="27"/>
      <c r="K59" s="160">
        <f t="shared" si="1"/>
        <v>0</v>
      </c>
      <c r="L59" s="161"/>
      <c r="M59" s="162"/>
    </row>
    <row r="60" spans="1:13" x14ac:dyDescent="0.25">
      <c r="A60" s="154" t="s">
        <v>122</v>
      </c>
      <c r="B60" s="155"/>
      <c r="C60" s="155"/>
      <c r="D60" s="155"/>
      <c r="E60" s="155"/>
      <c r="F60" s="156"/>
      <c r="G60" s="157">
        <v>1700</v>
      </c>
      <c r="H60" s="158"/>
      <c r="I60" s="159"/>
      <c r="J60" s="27"/>
      <c r="K60" s="160">
        <f t="shared" si="1"/>
        <v>0</v>
      </c>
      <c r="L60" s="161"/>
      <c r="M60" s="162"/>
    </row>
    <row r="61" spans="1:13" x14ac:dyDescent="0.25">
      <c r="A61" s="154" t="s">
        <v>53</v>
      </c>
      <c r="B61" s="155"/>
      <c r="C61" s="155"/>
      <c r="D61" s="155"/>
      <c r="E61" s="155"/>
      <c r="F61" s="156"/>
      <c r="G61" s="157">
        <v>500</v>
      </c>
      <c r="H61" s="158"/>
      <c r="I61" s="159"/>
      <c r="J61" s="27"/>
      <c r="K61" s="160">
        <f t="shared" si="1"/>
        <v>0</v>
      </c>
      <c r="L61" s="161"/>
      <c r="M61" s="162"/>
    </row>
    <row r="62" spans="1:13" ht="15.75" thickBot="1" x14ac:dyDescent="0.3">
      <c r="A62" s="206" t="s">
        <v>54</v>
      </c>
      <c r="B62" s="207"/>
      <c r="C62" s="207"/>
      <c r="D62" s="207"/>
      <c r="E62" s="207"/>
      <c r="F62" s="208"/>
      <c r="G62" s="200">
        <v>1000</v>
      </c>
      <c r="H62" s="201"/>
      <c r="I62" s="202"/>
      <c r="J62" s="30"/>
      <c r="K62" s="209">
        <f t="shared" si="1"/>
        <v>0</v>
      </c>
      <c r="L62" s="210"/>
      <c r="M62" s="211"/>
    </row>
    <row r="63" spans="1:13" ht="15.75" thickBot="1" x14ac:dyDescent="0.3">
      <c r="A63" s="206" t="s">
        <v>108</v>
      </c>
      <c r="B63" s="207"/>
      <c r="C63" s="207"/>
      <c r="D63" s="207"/>
      <c r="E63" s="207"/>
      <c r="F63" s="208"/>
      <c r="G63" s="200">
        <v>1100</v>
      </c>
      <c r="H63" s="201"/>
      <c r="I63" s="202"/>
      <c r="J63" s="30"/>
      <c r="K63" s="209">
        <f t="shared" si="1"/>
        <v>0</v>
      </c>
      <c r="L63" s="210"/>
      <c r="M63" s="211"/>
    </row>
    <row r="64" spans="1:13" ht="15.75" thickBot="1" x14ac:dyDescent="0.3">
      <c r="A64" s="206" t="s">
        <v>109</v>
      </c>
      <c r="B64" s="207"/>
      <c r="C64" s="207"/>
      <c r="D64" s="207"/>
      <c r="E64" s="207"/>
      <c r="F64" s="208"/>
      <c r="G64" s="200">
        <v>3500</v>
      </c>
      <c r="H64" s="201"/>
      <c r="I64" s="202"/>
      <c r="J64" s="30"/>
      <c r="K64" s="209">
        <f t="shared" si="1"/>
        <v>0</v>
      </c>
      <c r="L64" s="210"/>
      <c r="M64" s="211"/>
    </row>
    <row r="65" spans="1:13" ht="15.75" thickBot="1" x14ac:dyDescent="0.3">
      <c r="A65" s="206" t="s">
        <v>110</v>
      </c>
      <c r="B65" s="207"/>
      <c r="C65" s="207"/>
      <c r="D65" s="207"/>
      <c r="E65" s="207"/>
      <c r="F65" s="208"/>
      <c r="G65" s="200">
        <v>1000</v>
      </c>
      <c r="H65" s="201"/>
      <c r="I65" s="202"/>
      <c r="J65" s="30"/>
      <c r="K65" s="209">
        <f t="shared" si="1"/>
        <v>0</v>
      </c>
      <c r="L65" s="210"/>
      <c r="M65" s="211"/>
    </row>
    <row r="66" spans="1:13" ht="15.75" thickBot="1" x14ac:dyDescent="0.3">
      <c r="A66" s="206" t="s">
        <v>111</v>
      </c>
      <c r="B66" s="207"/>
      <c r="C66" s="207"/>
      <c r="D66" s="207"/>
      <c r="E66" s="207"/>
      <c r="F66" s="208"/>
      <c r="G66" s="200">
        <v>1500</v>
      </c>
      <c r="H66" s="201"/>
      <c r="I66" s="202"/>
      <c r="J66" s="30"/>
      <c r="K66" s="209">
        <f t="shared" si="1"/>
        <v>0</v>
      </c>
      <c r="L66" s="210"/>
      <c r="M66" s="211"/>
    </row>
    <row r="67" spans="1:13" ht="15.75" thickBot="1" x14ac:dyDescent="0.3">
      <c r="A67" s="206" t="s">
        <v>112</v>
      </c>
      <c r="B67" s="207"/>
      <c r="C67" s="207"/>
      <c r="D67" s="207"/>
      <c r="E67" s="207"/>
      <c r="F67" s="208"/>
      <c r="G67" s="200">
        <v>2000</v>
      </c>
      <c r="H67" s="201"/>
      <c r="I67" s="202"/>
      <c r="J67" s="30"/>
      <c r="K67" s="209">
        <f t="shared" si="1"/>
        <v>0</v>
      </c>
      <c r="L67" s="210"/>
      <c r="M67" s="211"/>
    </row>
    <row r="68" spans="1:13" ht="15.75" thickBot="1" x14ac:dyDescent="0.3">
      <c r="A68" s="206" t="s">
        <v>113</v>
      </c>
      <c r="B68" s="207"/>
      <c r="C68" s="207"/>
      <c r="D68" s="207"/>
      <c r="E68" s="207"/>
      <c r="F68" s="208"/>
      <c r="G68" s="200">
        <v>750</v>
      </c>
      <c r="H68" s="201"/>
      <c r="I68" s="202"/>
      <c r="J68" s="30"/>
      <c r="K68" s="209">
        <f t="shared" si="1"/>
        <v>0</v>
      </c>
      <c r="L68" s="210"/>
      <c r="M68" s="211"/>
    </row>
    <row r="69" spans="1:13" ht="15.75" thickBot="1" x14ac:dyDescent="0.3">
      <c r="A69" s="206" t="s">
        <v>114</v>
      </c>
      <c r="B69" s="207"/>
      <c r="C69" s="207"/>
      <c r="D69" s="207"/>
      <c r="E69" s="207"/>
      <c r="F69" s="208"/>
      <c r="G69" s="200">
        <v>200</v>
      </c>
      <c r="H69" s="201"/>
      <c r="I69" s="202"/>
      <c r="J69" s="30"/>
      <c r="K69" s="209">
        <f t="shared" si="1"/>
        <v>0</v>
      </c>
      <c r="L69" s="210"/>
      <c r="M69" s="211"/>
    </row>
    <row r="70" spans="1:13" ht="15.75" thickBot="1" x14ac:dyDescent="0.3">
      <c r="A70" s="206" t="s">
        <v>115</v>
      </c>
      <c r="B70" s="207"/>
      <c r="C70" s="207"/>
      <c r="D70" s="207"/>
      <c r="E70" s="207"/>
      <c r="F70" s="208"/>
      <c r="G70" s="200">
        <v>5000</v>
      </c>
      <c r="H70" s="201"/>
      <c r="I70" s="202"/>
      <c r="J70" s="30"/>
      <c r="K70" s="209">
        <f t="shared" si="1"/>
        <v>0</v>
      </c>
      <c r="L70" s="210"/>
      <c r="M70" s="211"/>
    </row>
    <row r="71" spans="1:13" ht="15.75" thickBot="1" x14ac:dyDescent="0.3">
      <c r="A71" s="206" t="s">
        <v>116</v>
      </c>
      <c r="B71" s="207"/>
      <c r="C71" s="207"/>
      <c r="D71" s="207"/>
      <c r="E71" s="207"/>
      <c r="F71" s="208"/>
      <c r="G71" s="200">
        <v>1000</v>
      </c>
      <c r="H71" s="201"/>
      <c r="I71" s="202"/>
      <c r="J71" s="30"/>
      <c r="K71" s="209">
        <f t="shared" si="1"/>
        <v>0</v>
      </c>
      <c r="L71" s="210"/>
      <c r="M71" s="211"/>
    </row>
    <row r="72" spans="1:13" ht="15.75" thickBot="1" x14ac:dyDescent="0.3">
      <c r="A72" s="194" t="s">
        <v>117</v>
      </c>
      <c r="B72" s="195"/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6"/>
    </row>
    <row r="73" spans="1:13" ht="15.75" thickBot="1" x14ac:dyDescent="0.3">
      <c r="A73" s="206" t="s">
        <v>118</v>
      </c>
      <c r="B73" s="207"/>
      <c r="C73" s="207"/>
      <c r="D73" s="207"/>
      <c r="E73" s="207"/>
      <c r="F73" s="208"/>
      <c r="G73" s="200">
        <v>150</v>
      </c>
      <c r="H73" s="201"/>
      <c r="I73" s="202"/>
      <c r="J73" s="30"/>
      <c r="K73" s="209">
        <f>G73*J73</f>
        <v>0</v>
      </c>
      <c r="L73" s="210"/>
      <c r="M73" s="211"/>
    </row>
    <row r="74" spans="1:13" ht="15.75" thickBot="1" x14ac:dyDescent="0.3">
      <c r="A74" s="206" t="s">
        <v>119</v>
      </c>
      <c r="B74" s="207"/>
      <c r="C74" s="207"/>
      <c r="D74" s="207"/>
      <c r="E74" s="207"/>
      <c r="F74" s="208"/>
      <c r="G74" s="200">
        <v>2000</v>
      </c>
      <c r="H74" s="201"/>
      <c r="I74" s="202"/>
      <c r="J74" s="30"/>
      <c r="K74" s="209">
        <f>G74*J74</f>
        <v>0</v>
      </c>
      <c r="L74" s="210"/>
      <c r="M74" s="211"/>
    </row>
    <row r="75" spans="1:13" ht="15.75" thickBot="1" x14ac:dyDescent="0.3">
      <c r="A75" s="206" t="s">
        <v>120</v>
      </c>
      <c r="B75" s="207"/>
      <c r="C75" s="207"/>
      <c r="D75" s="207"/>
      <c r="E75" s="207"/>
      <c r="F75" s="208"/>
      <c r="G75" s="200">
        <v>6000</v>
      </c>
      <c r="H75" s="201"/>
      <c r="I75" s="202"/>
      <c r="J75" s="30"/>
      <c r="K75" s="209">
        <f>G75*J75</f>
        <v>0</v>
      </c>
      <c r="L75" s="210"/>
      <c r="M75" s="211"/>
    </row>
    <row r="76" spans="1:13" ht="16.5" thickBot="1" x14ac:dyDescent="0.3">
      <c r="A76" s="212" t="s">
        <v>55</v>
      </c>
      <c r="B76" s="213"/>
      <c r="C76" s="213"/>
      <c r="D76" s="213"/>
      <c r="E76" s="213"/>
      <c r="F76" s="213"/>
      <c r="G76" s="213"/>
      <c r="H76" s="213"/>
      <c r="I76" s="213"/>
      <c r="J76" s="214"/>
      <c r="K76" s="215">
        <f>SUM(K9:M75)</f>
        <v>0</v>
      </c>
      <c r="L76" s="216"/>
      <c r="M76" s="217"/>
    </row>
    <row r="77" spans="1:13" x14ac:dyDescent="0.25">
      <c r="A77" s="105"/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</row>
    <row r="78" spans="1:13" x14ac:dyDescent="0.25">
      <c r="A78" s="105"/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</row>
    <row r="79" spans="1:13" x14ac:dyDescent="0.25">
      <c r="A79" s="218" t="s">
        <v>157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</row>
    <row r="80" spans="1:13" x14ac:dyDescent="0.25">
      <c r="A80" s="219"/>
      <c r="B80" s="219"/>
      <c r="C80" s="219"/>
      <c r="D80" s="219"/>
      <c r="E80" s="219"/>
      <c r="F80" s="219"/>
      <c r="G80" s="219"/>
      <c r="H80" s="219"/>
      <c r="I80" s="219"/>
      <c r="J80" s="219"/>
      <c r="K80" s="219"/>
      <c r="L80" s="219"/>
      <c r="M80" s="219"/>
    </row>
    <row r="81" spans="1:13" x14ac:dyDescent="0.25">
      <c r="A81" s="105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</row>
    <row r="82" spans="1:13" x14ac:dyDescent="0.25">
      <c r="B82" s="95" t="s">
        <v>16</v>
      </c>
      <c r="C82" s="96"/>
      <c r="D82" s="96"/>
      <c r="E82" s="96"/>
      <c r="F82" s="96"/>
      <c r="H82" s="95" t="s">
        <v>15</v>
      </c>
      <c r="I82" s="96"/>
      <c r="J82" s="96"/>
      <c r="K82" s="96"/>
      <c r="L82" s="96"/>
    </row>
    <row r="83" spans="1:13" x14ac:dyDescent="0.25">
      <c r="B83" s="70" t="s">
        <v>87</v>
      </c>
      <c r="C83" s="70"/>
      <c r="D83" s="70"/>
      <c r="E83" s="70"/>
      <c r="F83" s="70"/>
      <c r="H83" s="71" t="s">
        <v>17</v>
      </c>
      <c r="I83" s="71"/>
      <c r="J83" s="71"/>
      <c r="K83" s="71"/>
      <c r="L83" s="71"/>
    </row>
    <row r="84" spans="1:13" x14ac:dyDescent="0.25">
      <c r="B84" s="70"/>
      <c r="C84" s="70"/>
      <c r="D84" s="70"/>
      <c r="E84" s="70"/>
      <c r="F84" s="70"/>
      <c r="H84" s="71"/>
      <c r="I84" s="71"/>
      <c r="J84" s="71"/>
      <c r="K84" s="71"/>
      <c r="L84" s="71"/>
    </row>
    <row r="85" spans="1:13" x14ac:dyDescent="0.25">
      <c r="B85" s="70"/>
      <c r="C85" s="70"/>
      <c r="D85" s="70"/>
      <c r="E85" s="70"/>
      <c r="F85" s="70"/>
      <c r="H85" s="71"/>
      <c r="I85" s="71"/>
      <c r="J85" s="71"/>
      <c r="K85" s="71"/>
      <c r="L85" s="71"/>
    </row>
    <row r="86" spans="1:13" x14ac:dyDescent="0.25">
      <c r="B86" s="70"/>
      <c r="C86" s="70"/>
      <c r="D86" s="70"/>
      <c r="E86" s="70"/>
      <c r="F86" s="70"/>
      <c r="H86" s="71"/>
      <c r="I86" s="71"/>
      <c r="J86" s="71"/>
      <c r="K86" s="71"/>
      <c r="L86" s="71"/>
    </row>
  </sheetData>
  <mergeCells count="213">
    <mergeCell ref="B82:F82"/>
    <mergeCell ref="H82:L82"/>
    <mergeCell ref="B83:F86"/>
    <mergeCell ref="H83:L86"/>
    <mergeCell ref="A76:J76"/>
    <mergeCell ref="K76:M76"/>
    <mergeCell ref="A77:M78"/>
    <mergeCell ref="A79:M79"/>
    <mergeCell ref="A80:M80"/>
    <mergeCell ref="A81:M81"/>
    <mergeCell ref="A74:F74"/>
    <mergeCell ref="G74:I74"/>
    <mergeCell ref="K74:M74"/>
    <mergeCell ref="A75:F75"/>
    <mergeCell ref="G75:I75"/>
    <mergeCell ref="K75:M75"/>
    <mergeCell ref="A71:F71"/>
    <mergeCell ref="G71:I71"/>
    <mergeCell ref="K71:M71"/>
    <mergeCell ref="A72:M72"/>
    <mergeCell ref="A73:F73"/>
    <mergeCell ref="G73:I73"/>
    <mergeCell ref="K73:M73"/>
    <mergeCell ref="A69:F69"/>
    <mergeCell ref="G69:I69"/>
    <mergeCell ref="K69:M69"/>
    <mergeCell ref="A70:F70"/>
    <mergeCell ref="G70:I70"/>
    <mergeCell ref="K70:M70"/>
    <mergeCell ref="A67:F67"/>
    <mergeCell ref="G67:I67"/>
    <mergeCell ref="K67:M67"/>
    <mergeCell ref="A68:F68"/>
    <mergeCell ref="G68:I68"/>
    <mergeCell ref="K68:M68"/>
    <mergeCell ref="A65:F65"/>
    <mergeCell ref="G65:I65"/>
    <mergeCell ref="K65:M65"/>
    <mergeCell ref="A66:F66"/>
    <mergeCell ref="G66:I66"/>
    <mergeCell ref="K66:M66"/>
    <mergeCell ref="A63:F63"/>
    <mergeCell ref="G63:I63"/>
    <mergeCell ref="K63:M63"/>
    <mergeCell ref="A64:F64"/>
    <mergeCell ref="G64:I64"/>
    <mergeCell ref="K64:M64"/>
    <mergeCell ref="A61:F61"/>
    <mergeCell ref="G61:I61"/>
    <mergeCell ref="K61:M61"/>
    <mergeCell ref="A62:F62"/>
    <mergeCell ref="G62:I62"/>
    <mergeCell ref="K62:M62"/>
    <mergeCell ref="A59:F59"/>
    <mergeCell ref="G59:I59"/>
    <mergeCell ref="K59:M59"/>
    <mergeCell ref="A60:F60"/>
    <mergeCell ref="G60:I60"/>
    <mergeCell ref="K60:M60"/>
    <mergeCell ref="A57:F57"/>
    <mergeCell ref="G57:I57"/>
    <mergeCell ref="K57:M57"/>
    <mergeCell ref="A58:F58"/>
    <mergeCell ref="G58:I58"/>
    <mergeCell ref="K58:M58"/>
    <mergeCell ref="A55:F55"/>
    <mergeCell ref="G55:I55"/>
    <mergeCell ref="K55:M55"/>
    <mergeCell ref="A56:F56"/>
    <mergeCell ref="G56:I56"/>
    <mergeCell ref="K56:M56"/>
    <mergeCell ref="A52:M52"/>
    <mergeCell ref="A53:F53"/>
    <mergeCell ref="G53:I53"/>
    <mergeCell ref="K53:M53"/>
    <mergeCell ref="A54:F54"/>
    <mergeCell ref="G54:I54"/>
    <mergeCell ref="K54:M54"/>
    <mergeCell ref="A50:F50"/>
    <mergeCell ref="G50:I50"/>
    <mergeCell ref="K50:M50"/>
    <mergeCell ref="A51:F51"/>
    <mergeCell ref="G51:I51"/>
    <mergeCell ref="K51:M51"/>
    <mergeCell ref="A48:F48"/>
    <mergeCell ref="G48:I48"/>
    <mergeCell ref="K48:M48"/>
    <mergeCell ref="A49:F49"/>
    <mergeCell ref="G49:I49"/>
    <mergeCell ref="K49:M49"/>
    <mergeCell ref="A46:F46"/>
    <mergeCell ref="G46:I46"/>
    <mergeCell ref="K46:M46"/>
    <mergeCell ref="A47:F47"/>
    <mergeCell ref="G47:I47"/>
    <mergeCell ref="K47:M47"/>
    <mergeCell ref="A43:M43"/>
    <mergeCell ref="A44:F44"/>
    <mergeCell ref="G44:I44"/>
    <mergeCell ref="K44:M44"/>
    <mergeCell ref="A45:F45"/>
    <mergeCell ref="G45:I45"/>
    <mergeCell ref="K45:M45"/>
    <mergeCell ref="A41:F41"/>
    <mergeCell ref="G41:I41"/>
    <mergeCell ref="K41:M41"/>
    <mergeCell ref="A42:F42"/>
    <mergeCell ref="G42:I42"/>
    <mergeCell ref="K42:M42"/>
    <mergeCell ref="A39:F39"/>
    <mergeCell ref="G39:I39"/>
    <mergeCell ref="K39:M39"/>
    <mergeCell ref="A40:F40"/>
    <mergeCell ref="G40:I40"/>
    <mergeCell ref="K40:M40"/>
    <mergeCell ref="A37:F37"/>
    <mergeCell ref="G37:I37"/>
    <mergeCell ref="K37:M37"/>
    <mergeCell ref="A38:F38"/>
    <mergeCell ref="G38:I38"/>
    <mergeCell ref="K38:M38"/>
    <mergeCell ref="A35:F35"/>
    <mergeCell ref="G35:I35"/>
    <mergeCell ref="K35:M35"/>
    <mergeCell ref="A36:F36"/>
    <mergeCell ref="G36:I36"/>
    <mergeCell ref="K36:M36"/>
    <mergeCell ref="A33:F33"/>
    <mergeCell ref="G33:I33"/>
    <mergeCell ref="K33:M33"/>
    <mergeCell ref="A34:F34"/>
    <mergeCell ref="G34:I34"/>
    <mergeCell ref="K34:M34"/>
    <mergeCell ref="A31:F31"/>
    <mergeCell ref="G31:I31"/>
    <mergeCell ref="K31:M31"/>
    <mergeCell ref="A32:F32"/>
    <mergeCell ref="G32:I32"/>
    <mergeCell ref="K32:M32"/>
    <mergeCell ref="A29:F29"/>
    <mergeCell ref="G29:I29"/>
    <mergeCell ref="K29:M29"/>
    <mergeCell ref="A30:F30"/>
    <mergeCell ref="G30:I30"/>
    <mergeCell ref="K30:M30"/>
    <mergeCell ref="A27:F27"/>
    <mergeCell ref="G27:I27"/>
    <mergeCell ref="K27:M27"/>
    <mergeCell ref="A28:F28"/>
    <mergeCell ref="G28:I28"/>
    <mergeCell ref="K28:M28"/>
    <mergeCell ref="A25:F25"/>
    <mergeCell ref="G25:I25"/>
    <mergeCell ref="K25:M25"/>
    <mergeCell ref="A26:F26"/>
    <mergeCell ref="G26:I26"/>
    <mergeCell ref="K26:M26"/>
    <mergeCell ref="A23:F23"/>
    <mergeCell ref="G23:I23"/>
    <mergeCell ref="K23:M23"/>
    <mergeCell ref="A24:F24"/>
    <mergeCell ref="G24:I24"/>
    <mergeCell ref="K24:M24"/>
    <mergeCell ref="A21:F21"/>
    <mergeCell ref="G21:I21"/>
    <mergeCell ref="K21:M21"/>
    <mergeCell ref="A22:F22"/>
    <mergeCell ref="G22:I22"/>
    <mergeCell ref="K22:M22"/>
    <mergeCell ref="A19:F19"/>
    <mergeCell ref="G19:I19"/>
    <mergeCell ref="K19:M19"/>
    <mergeCell ref="A20:F20"/>
    <mergeCell ref="G20:I20"/>
    <mergeCell ref="K20:M20"/>
    <mergeCell ref="A17:F17"/>
    <mergeCell ref="G17:I17"/>
    <mergeCell ref="K17:M17"/>
    <mergeCell ref="A18:F18"/>
    <mergeCell ref="G18:I18"/>
    <mergeCell ref="K18:M18"/>
    <mergeCell ref="A15:F15"/>
    <mergeCell ref="G15:I15"/>
    <mergeCell ref="K15:M15"/>
    <mergeCell ref="A16:F16"/>
    <mergeCell ref="G16:I16"/>
    <mergeCell ref="K16:M16"/>
    <mergeCell ref="A13:F13"/>
    <mergeCell ref="G13:I13"/>
    <mergeCell ref="K13:M13"/>
    <mergeCell ref="A14:F14"/>
    <mergeCell ref="G14:I14"/>
    <mergeCell ref="K14:M14"/>
    <mergeCell ref="A12:F12"/>
    <mergeCell ref="G12:I12"/>
    <mergeCell ref="K12:M12"/>
    <mergeCell ref="A8:M8"/>
    <mergeCell ref="A9:F9"/>
    <mergeCell ref="G9:I9"/>
    <mergeCell ref="K9:M9"/>
    <mergeCell ref="A10:F10"/>
    <mergeCell ref="G10:I10"/>
    <mergeCell ref="K10:M10"/>
    <mergeCell ref="A1:D6"/>
    <mergeCell ref="E1:M1"/>
    <mergeCell ref="E2:M4"/>
    <mergeCell ref="E5:M6"/>
    <mergeCell ref="A7:F7"/>
    <mergeCell ref="G7:I7"/>
    <mergeCell ref="K7:M7"/>
    <mergeCell ref="A11:F11"/>
    <mergeCell ref="G11:I11"/>
    <mergeCell ref="K11:M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zoomScaleNormal="100" workbookViewId="0">
      <selection activeCell="W15" sqref="W15"/>
    </sheetView>
  </sheetViews>
  <sheetFormatPr defaultRowHeight="15" x14ac:dyDescent="0.25"/>
  <cols>
    <col min="1" max="1" width="4.7109375" customWidth="1"/>
    <col min="2" max="2" width="4.85546875" customWidth="1"/>
    <col min="3" max="3" width="5.140625" customWidth="1"/>
    <col min="4" max="4" width="4.85546875" customWidth="1"/>
    <col min="5" max="5" width="5" customWidth="1"/>
    <col min="6" max="6" width="5.140625" customWidth="1"/>
    <col min="7" max="7" width="12.140625" customWidth="1"/>
    <col min="8" max="8" width="5" customWidth="1"/>
    <col min="9" max="9" width="6.140625" customWidth="1"/>
    <col min="10" max="10" width="6" customWidth="1"/>
    <col min="11" max="11" width="6.28515625" customWidth="1"/>
    <col min="12" max="13" width="6" customWidth="1"/>
    <col min="14" max="14" width="5.7109375" customWidth="1"/>
    <col min="15" max="15" width="5.85546875" customWidth="1"/>
    <col min="16" max="16" width="5.7109375" customWidth="1"/>
    <col min="17" max="17" width="10.140625" customWidth="1"/>
    <col min="18" max="18" width="0.140625" customWidth="1"/>
    <col min="19" max="20" width="2.7109375" customWidth="1"/>
  </cols>
  <sheetData>
    <row r="1" spans="1:24" ht="47.45" customHeight="1" thickBot="1" x14ac:dyDescent="0.3">
      <c r="A1" s="221" t="s">
        <v>155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3"/>
    </row>
    <row r="2" spans="1:24" ht="33.75" customHeight="1" thickBot="1" x14ac:dyDescent="0.3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</row>
    <row r="3" spans="1:24" ht="24" customHeight="1" thickBot="1" x14ac:dyDescent="0.3">
      <c r="A3" s="225" t="s">
        <v>153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7"/>
    </row>
    <row r="4" spans="1:24" ht="24.75" customHeight="1" thickBot="1" x14ac:dyDescent="0.3">
      <c r="A4" s="228" t="s">
        <v>149</v>
      </c>
      <c r="B4" s="229"/>
      <c r="C4" s="229"/>
      <c r="D4" s="229"/>
      <c r="E4" s="229"/>
      <c r="F4" s="229"/>
      <c r="G4" s="230"/>
      <c r="H4" s="232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4"/>
    </row>
    <row r="5" spans="1:24" ht="19.5" customHeight="1" thickBot="1" x14ac:dyDescent="0.3">
      <c r="A5" s="231" t="s">
        <v>83</v>
      </c>
      <c r="B5" s="229"/>
      <c r="C5" s="229"/>
      <c r="D5" s="229"/>
      <c r="E5" s="229"/>
      <c r="F5" s="229"/>
      <c r="G5" s="230"/>
      <c r="H5" s="235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7"/>
    </row>
    <row r="6" spans="1:24" ht="75.75" customHeight="1" thickBot="1" x14ac:dyDescent="0.3">
      <c r="A6" s="238" t="s">
        <v>150</v>
      </c>
      <c r="B6" s="262"/>
      <c r="C6" s="262"/>
      <c r="D6" s="262"/>
      <c r="E6" s="262"/>
      <c r="F6" s="262"/>
      <c r="G6" s="263"/>
      <c r="H6" s="264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6"/>
      <c r="X6" s="33" t="s">
        <v>158</v>
      </c>
    </row>
    <row r="7" spans="1:24" ht="75.75" customHeight="1" thickBot="1" x14ac:dyDescent="0.3">
      <c r="A7" s="272" t="s">
        <v>151</v>
      </c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</row>
    <row r="8" spans="1:24" ht="15.75" thickBot="1" x14ac:dyDescent="0.3">
      <c r="A8" s="224"/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</row>
    <row r="9" spans="1:24" ht="18.75" customHeight="1" thickBot="1" x14ac:dyDescent="0.3">
      <c r="A9" s="225" t="s">
        <v>154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8"/>
    </row>
    <row r="10" spans="1:24" ht="33" customHeight="1" thickBot="1" x14ac:dyDescent="0.3">
      <c r="A10" s="269" t="s">
        <v>148</v>
      </c>
      <c r="B10" s="270"/>
      <c r="C10" s="270"/>
      <c r="D10" s="270"/>
      <c r="E10" s="270"/>
      <c r="F10" s="270"/>
      <c r="G10" s="271"/>
      <c r="H10" s="241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42"/>
    </row>
    <row r="11" spans="1:24" ht="15.75" thickBot="1" x14ac:dyDescent="0.3">
      <c r="A11" s="231" t="s">
        <v>83</v>
      </c>
      <c r="B11" s="229"/>
      <c r="C11" s="229"/>
      <c r="D11" s="229"/>
      <c r="E11" s="229"/>
      <c r="F11" s="229"/>
      <c r="G11" s="230"/>
      <c r="H11" s="241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42"/>
      <c r="V11" s="31"/>
    </row>
    <row r="12" spans="1:24" ht="15" customHeight="1" x14ac:dyDescent="0.25">
      <c r="A12" s="243" t="s">
        <v>84</v>
      </c>
      <c r="B12" s="244"/>
      <c r="C12" s="244"/>
      <c r="D12" s="244"/>
      <c r="E12" s="244"/>
      <c r="F12" s="244"/>
      <c r="G12" s="245"/>
      <c r="H12" s="249" t="s">
        <v>146</v>
      </c>
      <c r="I12" s="250"/>
      <c r="J12" s="250"/>
      <c r="K12" s="250"/>
      <c r="L12" s="250"/>
      <c r="M12" s="250"/>
      <c r="N12" s="250"/>
      <c r="O12" s="250"/>
      <c r="P12" s="250"/>
      <c r="Q12" s="250"/>
      <c r="R12" s="251"/>
      <c r="S12" s="252"/>
      <c r="T12" s="253"/>
      <c r="V12" s="31"/>
    </row>
    <row r="13" spans="1:24" ht="15" customHeight="1" x14ac:dyDescent="0.25">
      <c r="A13" s="246"/>
      <c r="B13" s="247"/>
      <c r="C13" s="247"/>
      <c r="D13" s="247"/>
      <c r="E13" s="247"/>
      <c r="F13" s="247"/>
      <c r="G13" s="248"/>
      <c r="H13" s="254" t="s">
        <v>143</v>
      </c>
      <c r="I13" s="255"/>
      <c r="J13" s="255"/>
      <c r="K13" s="255"/>
      <c r="L13" s="255"/>
      <c r="M13" s="255"/>
      <c r="N13" s="255"/>
      <c r="O13" s="255"/>
      <c r="P13" s="255"/>
      <c r="Q13" s="255"/>
      <c r="R13" s="256"/>
      <c r="S13" s="260"/>
      <c r="T13" s="261"/>
      <c r="V13" s="31"/>
    </row>
    <row r="14" spans="1:24" ht="15" customHeight="1" x14ac:dyDescent="0.25">
      <c r="A14" s="246"/>
      <c r="B14" s="247"/>
      <c r="C14" s="247"/>
      <c r="D14" s="247"/>
      <c r="E14" s="247"/>
      <c r="F14" s="247"/>
      <c r="G14" s="248"/>
      <c r="H14" s="254" t="s">
        <v>144</v>
      </c>
      <c r="I14" s="255"/>
      <c r="J14" s="255"/>
      <c r="K14" s="255"/>
      <c r="L14" s="255"/>
      <c r="M14" s="255"/>
      <c r="N14" s="255"/>
      <c r="O14" s="255"/>
      <c r="P14" s="255"/>
      <c r="Q14" s="255"/>
      <c r="R14" s="256"/>
      <c r="S14" s="260"/>
      <c r="T14" s="261"/>
      <c r="V14" s="31"/>
    </row>
    <row r="15" spans="1:24" ht="14.25" customHeight="1" x14ac:dyDescent="0.25">
      <c r="A15" s="246"/>
      <c r="B15" s="247"/>
      <c r="C15" s="247"/>
      <c r="D15" s="247"/>
      <c r="E15" s="247"/>
      <c r="F15" s="247"/>
      <c r="G15" s="248"/>
      <c r="H15" s="254" t="s">
        <v>147</v>
      </c>
      <c r="I15" s="255"/>
      <c r="J15" s="255"/>
      <c r="K15" s="255"/>
      <c r="L15" s="255"/>
      <c r="M15" s="255"/>
      <c r="N15" s="255"/>
      <c r="O15" s="255"/>
      <c r="P15" s="255"/>
      <c r="Q15" s="255"/>
      <c r="R15" s="256"/>
      <c r="S15" s="260"/>
      <c r="T15" s="261"/>
      <c r="V15" s="31"/>
    </row>
    <row r="16" spans="1:24" ht="15.75" customHeight="1" thickBot="1" x14ac:dyDescent="0.3">
      <c r="A16" s="246"/>
      <c r="B16" s="247"/>
      <c r="C16" s="247"/>
      <c r="D16" s="247"/>
      <c r="E16" s="247"/>
      <c r="F16" s="247"/>
      <c r="G16" s="248"/>
      <c r="H16" s="257" t="s">
        <v>145</v>
      </c>
      <c r="I16" s="258"/>
      <c r="J16" s="258"/>
      <c r="K16" s="258"/>
      <c r="L16" s="258"/>
      <c r="M16" s="258"/>
      <c r="N16" s="258"/>
      <c r="O16" s="258"/>
      <c r="P16" s="258"/>
      <c r="Q16" s="258"/>
      <c r="R16" s="259"/>
      <c r="S16" s="260"/>
      <c r="T16" s="261"/>
      <c r="V16" s="32"/>
    </row>
    <row r="17" spans="1:20" ht="15.75" thickBot="1" x14ac:dyDescent="0.3">
      <c r="A17" s="238" t="s">
        <v>85</v>
      </c>
      <c r="B17" s="239"/>
      <c r="C17" s="239"/>
      <c r="D17" s="239"/>
      <c r="E17" s="239"/>
      <c r="F17" s="239"/>
      <c r="G17" s="240"/>
      <c r="H17" s="232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4"/>
    </row>
    <row r="19" spans="1:20" x14ac:dyDescent="0.25">
      <c r="A19" s="220" t="s">
        <v>152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</row>
    <row r="20" spans="1:20" x14ac:dyDescent="0.25">
      <c r="A20" s="220"/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</row>
  </sheetData>
  <mergeCells count="30">
    <mergeCell ref="H16:R16"/>
    <mergeCell ref="S16:T16"/>
    <mergeCell ref="A6:G6"/>
    <mergeCell ref="H6:T6"/>
    <mergeCell ref="A8:T8"/>
    <mergeCell ref="A9:T9"/>
    <mergeCell ref="A10:G10"/>
    <mergeCell ref="H10:T10"/>
    <mergeCell ref="A7:T7"/>
    <mergeCell ref="S13:T13"/>
    <mergeCell ref="H14:R14"/>
    <mergeCell ref="S14:T14"/>
    <mergeCell ref="H15:R15"/>
    <mergeCell ref="S15:T15"/>
    <mergeCell ref="A19:T20"/>
    <mergeCell ref="A1:T1"/>
    <mergeCell ref="A2:T2"/>
    <mergeCell ref="A3:T3"/>
    <mergeCell ref="A4:G4"/>
    <mergeCell ref="A5:G5"/>
    <mergeCell ref="H4:T4"/>
    <mergeCell ref="H5:T5"/>
    <mergeCell ref="A17:G17"/>
    <mergeCell ref="H17:T17"/>
    <mergeCell ref="A11:G11"/>
    <mergeCell ref="H11:T11"/>
    <mergeCell ref="A12:G16"/>
    <mergeCell ref="H12:R12"/>
    <mergeCell ref="S12:T12"/>
    <mergeCell ref="H13:R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38"/>
  <sheetViews>
    <sheetView zoomScale="85" zoomScaleNormal="85" workbookViewId="0">
      <selection activeCell="A31" sqref="A31:M31"/>
    </sheetView>
  </sheetViews>
  <sheetFormatPr defaultRowHeight="15" x14ac:dyDescent="0.25"/>
  <cols>
    <col min="1" max="1" width="9.140625" customWidth="1"/>
    <col min="6" max="6" width="9.5703125" customWidth="1"/>
    <col min="9" max="9" width="1.7109375" customWidth="1"/>
    <col min="10" max="10" width="12.42578125" customWidth="1"/>
    <col min="13" max="13" width="4.28515625" customWidth="1"/>
  </cols>
  <sheetData>
    <row r="1" spans="1:13" x14ac:dyDescent="0.25">
      <c r="A1" s="102"/>
      <c r="B1" s="103"/>
      <c r="C1" s="103"/>
      <c r="D1" s="103"/>
      <c r="E1" s="142" t="s">
        <v>56</v>
      </c>
      <c r="F1" s="142"/>
      <c r="G1" s="142"/>
      <c r="H1" s="142"/>
      <c r="I1" s="142"/>
      <c r="J1" s="142"/>
      <c r="K1" s="142"/>
      <c r="L1" s="142"/>
      <c r="M1" s="143"/>
    </row>
    <row r="2" spans="1:13" x14ac:dyDescent="0.25">
      <c r="A2" s="104"/>
      <c r="B2" s="105"/>
      <c r="C2" s="105"/>
      <c r="D2" s="105"/>
      <c r="E2" s="144" t="s">
        <v>141</v>
      </c>
      <c r="F2" s="144"/>
      <c r="G2" s="144"/>
      <c r="H2" s="144"/>
      <c r="I2" s="144"/>
      <c r="J2" s="144"/>
      <c r="K2" s="144"/>
      <c r="L2" s="144"/>
      <c r="M2" s="145"/>
    </row>
    <row r="3" spans="1:13" x14ac:dyDescent="0.25">
      <c r="A3" s="104"/>
      <c r="B3" s="105"/>
      <c r="C3" s="105"/>
      <c r="D3" s="105"/>
      <c r="E3" s="144"/>
      <c r="F3" s="144"/>
      <c r="G3" s="144"/>
      <c r="H3" s="144"/>
      <c r="I3" s="144"/>
      <c r="J3" s="144"/>
      <c r="K3" s="144"/>
      <c r="L3" s="144"/>
      <c r="M3" s="145"/>
    </row>
    <row r="4" spans="1:13" x14ac:dyDescent="0.25">
      <c r="A4" s="104"/>
      <c r="B4" s="105"/>
      <c r="C4" s="105"/>
      <c r="D4" s="105"/>
      <c r="E4" s="144"/>
      <c r="F4" s="144"/>
      <c r="G4" s="144"/>
      <c r="H4" s="144"/>
      <c r="I4" s="144"/>
      <c r="J4" s="144"/>
      <c r="K4" s="144"/>
      <c r="L4" s="144"/>
      <c r="M4" s="145"/>
    </row>
    <row r="5" spans="1:13" x14ac:dyDescent="0.25">
      <c r="A5" s="104"/>
      <c r="B5" s="105"/>
      <c r="C5" s="105"/>
      <c r="D5" s="105"/>
      <c r="E5" s="274" t="s">
        <v>86</v>
      </c>
      <c r="F5" s="275"/>
      <c r="G5" s="275"/>
      <c r="H5" s="275"/>
      <c r="I5" s="275"/>
      <c r="J5" s="275"/>
      <c r="K5" s="275"/>
      <c r="L5" s="275"/>
      <c r="M5" s="276"/>
    </row>
    <row r="6" spans="1:13" ht="15.75" thickBot="1" x14ac:dyDescent="0.3">
      <c r="A6" s="104"/>
      <c r="B6" s="105"/>
      <c r="C6" s="105"/>
      <c r="D6" s="105"/>
      <c r="E6" s="275"/>
      <c r="F6" s="275"/>
      <c r="G6" s="275"/>
      <c r="H6" s="275"/>
      <c r="I6" s="275"/>
      <c r="J6" s="275"/>
      <c r="K6" s="275"/>
      <c r="L6" s="275"/>
      <c r="M6" s="276"/>
    </row>
    <row r="7" spans="1:13" ht="15.75" thickBot="1" x14ac:dyDescent="0.3">
      <c r="A7" s="151" t="s">
        <v>57</v>
      </c>
      <c r="B7" s="152"/>
      <c r="C7" s="152"/>
      <c r="D7" s="152"/>
      <c r="E7" s="152"/>
      <c r="F7" s="152"/>
      <c r="G7" s="152" t="s">
        <v>39</v>
      </c>
      <c r="H7" s="152"/>
      <c r="I7" s="152"/>
      <c r="J7" s="22" t="s">
        <v>40</v>
      </c>
      <c r="K7" s="152" t="s">
        <v>10</v>
      </c>
      <c r="L7" s="152"/>
      <c r="M7" s="153"/>
    </row>
    <row r="8" spans="1:13" ht="15.75" thickBot="1" x14ac:dyDescent="0.3">
      <c r="A8" s="277" t="s">
        <v>59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9"/>
    </row>
    <row r="9" spans="1:13" x14ac:dyDescent="0.25">
      <c r="A9" s="166" t="s">
        <v>60</v>
      </c>
      <c r="B9" s="167"/>
      <c r="C9" s="167"/>
      <c r="D9" s="167"/>
      <c r="E9" s="167"/>
      <c r="F9" s="168"/>
      <c r="G9" s="169">
        <v>2000</v>
      </c>
      <c r="H9" s="170"/>
      <c r="I9" s="171"/>
      <c r="J9" s="3"/>
      <c r="K9" s="172">
        <f>G9*J9</f>
        <v>0</v>
      </c>
      <c r="L9" s="173"/>
      <c r="M9" s="174"/>
    </row>
    <row r="10" spans="1:13" x14ac:dyDescent="0.25">
      <c r="A10" s="154" t="s">
        <v>61</v>
      </c>
      <c r="B10" s="155"/>
      <c r="C10" s="155"/>
      <c r="D10" s="155"/>
      <c r="E10" s="155"/>
      <c r="F10" s="156"/>
      <c r="G10" s="157">
        <v>2500</v>
      </c>
      <c r="H10" s="158"/>
      <c r="I10" s="159"/>
      <c r="J10" s="4"/>
      <c r="K10" s="160">
        <f t="shared" ref="K10:K27" si="0">G10*J10</f>
        <v>0</v>
      </c>
      <c r="L10" s="161"/>
      <c r="M10" s="162"/>
    </row>
    <row r="11" spans="1:13" x14ac:dyDescent="0.25">
      <c r="A11" s="154" t="s">
        <v>62</v>
      </c>
      <c r="B11" s="155"/>
      <c r="C11" s="155"/>
      <c r="D11" s="155"/>
      <c r="E11" s="155"/>
      <c r="F11" s="156"/>
      <c r="G11" s="157">
        <v>3500</v>
      </c>
      <c r="H11" s="158"/>
      <c r="I11" s="159"/>
      <c r="J11" s="4"/>
      <c r="K11" s="160">
        <f t="shared" si="0"/>
        <v>0</v>
      </c>
      <c r="L11" s="161"/>
      <c r="M11" s="162"/>
    </row>
    <row r="12" spans="1:13" x14ac:dyDescent="0.25">
      <c r="A12" s="154" t="s">
        <v>63</v>
      </c>
      <c r="B12" s="155"/>
      <c r="C12" s="155"/>
      <c r="D12" s="155"/>
      <c r="E12" s="155"/>
      <c r="F12" s="156"/>
      <c r="G12" s="157">
        <v>4000</v>
      </c>
      <c r="H12" s="158"/>
      <c r="I12" s="159"/>
      <c r="J12" s="4"/>
      <c r="K12" s="160">
        <f t="shared" si="0"/>
        <v>0</v>
      </c>
      <c r="L12" s="161"/>
      <c r="M12" s="162"/>
    </row>
    <row r="13" spans="1:13" x14ac:dyDescent="0.25">
      <c r="A13" s="154" t="s">
        <v>64</v>
      </c>
      <c r="B13" s="155"/>
      <c r="C13" s="155"/>
      <c r="D13" s="155"/>
      <c r="E13" s="155"/>
      <c r="F13" s="156"/>
      <c r="G13" s="157">
        <v>4700</v>
      </c>
      <c r="H13" s="158"/>
      <c r="I13" s="159"/>
      <c r="J13" s="5"/>
      <c r="K13" s="160">
        <f t="shared" si="0"/>
        <v>0</v>
      </c>
      <c r="L13" s="161"/>
      <c r="M13" s="162"/>
    </row>
    <row r="14" spans="1:13" x14ac:dyDescent="0.25">
      <c r="A14" s="154" t="s">
        <v>65</v>
      </c>
      <c r="B14" s="155"/>
      <c r="C14" s="155"/>
      <c r="D14" s="155"/>
      <c r="E14" s="155"/>
      <c r="F14" s="156"/>
      <c r="G14" s="157">
        <v>6000</v>
      </c>
      <c r="H14" s="158"/>
      <c r="I14" s="159"/>
      <c r="J14" s="5"/>
      <c r="K14" s="160">
        <f t="shared" si="0"/>
        <v>0</v>
      </c>
      <c r="L14" s="161"/>
      <c r="M14" s="162"/>
    </row>
    <row r="15" spans="1:13" x14ac:dyDescent="0.25">
      <c r="A15" s="154" t="s">
        <v>66</v>
      </c>
      <c r="B15" s="155"/>
      <c r="C15" s="155"/>
      <c r="D15" s="155"/>
      <c r="E15" s="155"/>
      <c r="F15" s="156"/>
      <c r="G15" s="157">
        <v>8000</v>
      </c>
      <c r="H15" s="158"/>
      <c r="I15" s="159"/>
      <c r="J15" s="5"/>
      <c r="K15" s="160">
        <f t="shared" si="0"/>
        <v>0</v>
      </c>
      <c r="L15" s="161"/>
      <c r="M15" s="162"/>
    </row>
    <row r="16" spans="1:13" x14ac:dyDescent="0.25">
      <c r="A16" s="154" t="s">
        <v>67</v>
      </c>
      <c r="B16" s="155"/>
      <c r="C16" s="155"/>
      <c r="D16" s="155"/>
      <c r="E16" s="155"/>
      <c r="F16" s="156"/>
      <c r="G16" s="157">
        <v>11000</v>
      </c>
      <c r="H16" s="158"/>
      <c r="I16" s="159"/>
      <c r="J16" s="5"/>
      <c r="K16" s="160">
        <f t="shared" si="0"/>
        <v>0</v>
      </c>
      <c r="L16" s="161"/>
      <c r="M16" s="162"/>
    </row>
    <row r="17" spans="1:13" ht="15.75" thickBot="1" x14ac:dyDescent="0.3">
      <c r="A17" s="206" t="s">
        <v>68</v>
      </c>
      <c r="B17" s="207"/>
      <c r="C17" s="207"/>
      <c r="D17" s="207"/>
      <c r="E17" s="207"/>
      <c r="F17" s="208"/>
      <c r="G17" s="200">
        <v>14000</v>
      </c>
      <c r="H17" s="201"/>
      <c r="I17" s="202"/>
      <c r="J17" s="6"/>
      <c r="K17" s="203">
        <f t="shared" si="0"/>
        <v>0</v>
      </c>
      <c r="L17" s="204"/>
      <c r="M17" s="205"/>
    </row>
    <row r="18" spans="1:13" ht="15.75" thickBot="1" x14ac:dyDescent="0.3">
      <c r="A18" s="298" t="s">
        <v>69</v>
      </c>
      <c r="B18" s="299"/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300"/>
    </row>
    <row r="19" spans="1:13" ht="15.75" thickBot="1" x14ac:dyDescent="0.3">
      <c r="A19" s="280" t="s">
        <v>70</v>
      </c>
      <c r="B19" s="281"/>
      <c r="C19" s="281"/>
      <c r="D19" s="281"/>
      <c r="E19" s="281"/>
      <c r="F19" s="282"/>
      <c r="G19" s="283">
        <v>1500</v>
      </c>
      <c r="H19" s="284"/>
      <c r="I19" s="285"/>
      <c r="J19" s="7"/>
      <c r="K19" s="286">
        <f t="shared" si="0"/>
        <v>0</v>
      </c>
      <c r="L19" s="287"/>
      <c r="M19" s="288"/>
    </row>
    <row r="20" spans="1:13" ht="15.75" thickBot="1" x14ac:dyDescent="0.3">
      <c r="A20" s="298" t="s">
        <v>72</v>
      </c>
      <c r="B20" s="299"/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300"/>
    </row>
    <row r="21" spans="1:13" x14ac:dyDescent="0.25">
      <c r="A21" s="289" t="s">
        <v>71</v>
      </c>
      <c r="B21" s="290"/>
      <c r="C21" s="290"/>
      <c r="D21" s="290"/>
      <c r="E21" s="290"/>
      <c r="F21" s="291"/>
      <c r="G21" s="292">
        <v>1600</v>
      </c>
      <c r="H21" s="293"/>
      <c r="I21" s="294"/>
      <c r="J21" s="8"/>
      <c r="K21" s="295">
        <f t="shared" si="0"/>
        <v>0</v>
      </c>
      <c r="L21" s="296"/>
      <c r="M21" s="297"/>
    </row>
    <row r="22" spans="1:13" x14ac:dyDescent="0.25">
      <c r="A22" s="154" t="s">
        <v>73</v>
      </c>
      <c r="B22" s="155"/>
      <c r="C22" s="155"/>
      <c r="D22" s="155"/>
      <c r="E22" s="155"/>
      <c r="F22" s="156"/>
      <c r="G22" s="157">
        <v>9000</v>
      </c>
      <c r="H22" s="158"/>
      <c r="I22" s="159"/>
      <c r="J22" s="4"/>
      <c r="K22" s="160">
        <f t="shared" si="0"/>
        <v>0</v>
      </c>
      <c r="L22" s="161"/>
      <c r="M22" s="162"/>
    </row>
    <row r="23" spans="1:13" x14ac:dyDescent="0.25">
      <c r="A23" s="178" t="s">
        <v>75</v>
      </c>
      <c r="B23" s="179"/>
      <c r="C23" s="179"/>
      <c r="D23" s="179"/>
      <c r="E23" s="179"/>
      <c r="F23" s="180"/>
      <c r="G23" s="175">
        <v>12000</v>
      </c>
      <c r="H23" s="181"/>
      <c r="I23" s="182"/>
      <c r="J23" s="4"/>
      <c r="K23" s="160">
        <f t="shared" ref="K23" si="1">G23*J23</f>
        <v>0</v>
      </c>
      <c r="L23" s="161"/>
      <c r="M23" s="162"/>
    </row>
    <row r="24" spans="1:13" ht="15.75" thickBot="1" x14ac:dyDescent="0.3">
      <c r="A24" s="154" t="s">
        <v>74</v>
      </c>
      <c r="B24" s="155"/>
      <c r="C24" s="155"/>
      <c r="D24" s="155"/>
      <c r="E24" s="155"/>
      <c r="F24" s="156"/>
      <c r="G24" s="157">
        <v>12500</v>
      </c>
      <c r="H24" s="158"/>
      <c r="I24" s="159"/>
      <c r="J24" s="4"/>
      <c r="K24" s="160">
        <f t="shared" si="0"/>
        <v>0</v>
      </c>
      <c r="L24" s="161"/>
      <c r="M24" s="162"/>
    </row>
    <row r="25" spans="1:13" ht="15.75" thickBot="1" x14ac:dyDescent="0.3">
      <c r="A25" s="298" t="s">
        <v>76</v>
      </c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300"/>
    </row>
    <row r="26" spans="1:13" x14ac:dyDescent="0.25">
      <c r="A26" s="154" t="s">
        <v>78</v>
      </c>
      <c r="B26" s="155"/>
      <c r="C26" s="155"/>
      <c r="D26" s="155"/>
      <c r="E26" s="155"/>
      <c r="F26" s="156"/>
      <c r="G26" s="157">
        <v>500</v>
      </c>
      <c r="H26" s="158"/>
      <c r="I26" s="159"/>
      <c r="J26" s="4"/>
      <c r="K26" s="160">
        <f t="shared" ref="K26" si="2">G26*J26</f>
        <v>0</v>
      </c>
      <c r="L26" s="161"/>
      <c r="M26" s="162"/>
    </row>
    <row r="27" spans="1:13" ht="30" customHeight="1" thickBot="1" x14ac:dyDescent="0.3">
      <c r="A27" s="301" t="s">
        <v>77</v>
      </c>
      <c r="B27" s="302"/>
      <c r="C27" s="302"/>
      <c r="D27" s="302"/>
      <c r="E27" s="302"/>
      <c r="F27" s="303"/>
      <c r="G27" s="157">
        <v>4650</v>
      </c>
      <c r="H27" s="158"/>
      <c r="I27" s="159"/>
      <c r="J27" s="5"/>
      <c r="K27" s="160">
        <f t="shared" si="0"/>
        <v>0</v>
      </c>
      <c r="L27" s="161"/>
      <c r="M27" s="162"/>
    </row>
    <row r="28" spans="1:13" ht="21.6" customHeight="1" thickBot="1" x14ac:dyDescent="0.3">
      <c r="A28" s="212" t="s">
        <v>58</v>
      </c>
      <c r="B28" s="213"/>
      <c r="C28" s="213"/>
      <c r="D28" s="213"/>
      <c r="E28" s="213"/>
      <c r="F28" s="213"/>
      <c r="G28" s="213"/>
      <c r="H28" s="213"/>
      <c r="I28" s="213"/>
      <c r="J28" s="214"/>
      <c r="K28" s="215">
        <f>SUM(K9:M27)</f>
        <v>0</v>
      </c>
      <c r="L28" s="216"/>
      <c r="M28" s="217"/>
    </row>
    <row r="29" spans="1:13" x14ac:dyDescent="0.25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</row>
    <row r="30" spans="1:13" ht="7.9" customHeight="1" x14ac:dyDescent="0.25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</row>
    <row r="31" spans="1:13" x14ac:dyDescent="0.25">
      <c r="A31" s="218" t="s">
        <v>156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</row>
    <row r="32" spans="1:13" ht="30" customHeight="1" x14ac:dyDescent="0.25">
      <c r="A32" s="219"/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</row>
    <row r="33" spans="1:13" ht="22.5" customHeight="1" x14ac:dyDescent="0.25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</row>
    <row r="34" spans="1:13" x14ac:dyDescent="0.25">
      <c r="B34" s="95" t="s">
        <v>16</v>
      </c>
      <c r="C34" s="96"/>
      <c r="D34" s="96"/>
      <c r="E34" s="96"/>
      <c r="F34" s="96"/>
      <c r="H34" s="95" t="s">
        <v>15</v>
      </c>
      <c r="I34" s="96"/>
      <c r="J34" s="96"/>
      <c r="K34" s="96"/>
      <c r="L34" s="96"/>
    </row>
    <row r="35" spans="1:13" x14ac:dyDescent="0.25">
      <c r="B35" s="70" t="s">
        <v>87</v>
      </c>
      <c r="C35" s="70"/>
      <c r="D35" s="70"/>
      <c r="E35" s="70"/>
      <c r="F35" s="70"/>
      <c r="H35" s="71" t="s">
        <v>17</v>
      </c>
      <c r="I35" s="71"/>
      <c r="J35" s="71"/>
      <c r="K35" s="71"/>
      <c r="L35" s="71"/>
    </row>
    <row r="36" spans="1:13" x14ac:dyDescent="0.25">
      <c r="B36" s="70"/>
      <c r="C36" s="70"/>
      <c r="D36" s="70"/>
      <c r="E36" s="70"/>
      <c r="F36" s="70"/>
      <c r="H36" s="71"/>
      <c r="I36" s="71"/>
      <c r="J36" s="71"/>
      <c r="K36" s="71"/>
      <c r="L36" s="71"/>
    </row>
    <row r="37" spans="1:13" x14ac:dyDescent="0.25">
      <c r="B37" s="70"/>
      <c r="C37" s="70"/>
      <c r="D37" s="70"/>
      <c r="E37" s="70"/>
      <c r="F37" s="70"/>
      <c r="H37" s="71"/>
      <c r="I37" s="71"/>
      <c r="J37" s="71"/>
      <c r="K37" s="71"/>
      <c r="L37" s="71"/>
    </row>
    <row r="38" spans="1:13" x14ac:dyDescent="0.25">
      <c r="B38" s="70"/>
      <c r="C38" s="70"/>
      <c r="D38" s="70"/>
      <c r="E38" s="70"/>
      <c r="F38" s="70"/>
      <c r="H38" s="71"/>
      <c r="I38" s="71"/>
      <c r="J38" s="71"/>
      <c r="K38" s="71"/>
      <c r="L38" s="71"/>
    </row>
  </sheetData>
  <mergeCells count="69">
    <mergeCell ref="A26:F26"/>
    <mergeCell ref="G26:I26"/>
    <mergeCell ref="K26:M26"/>
    <mergeCell ref="B34:F34"/>
    <mergeCell ref="H34:L34"/>
    <mergeCell ref="K27:M27"/>
    <mergeCell ref="B35:F38"/>
    <mergeCell ref="H35:L38"/>
    <mergeCell ref="A18:M18"/>
    <mergeCell ref="A20:M20"/>
    <mergeCell ref="A23:F23"/>
    <mergeCell ref="G23:I23"/>
    <mergeCell ref="K23:M23"/>
    <mergeCell ref="A25:M25"/>
    <mergeCell ref="A28:J28"/>
    <mergeCell ref="K28:M28"/>
    <mergeCell ref="A29:M30"/>
    <mergeCell ref="A31:M31"/>
    <mergeCell ref="A32:M32"/>
    <mergeCell ref="A33:M33"/>
    <mergeCell ref="A27:F27"/>
    <mergeCell ref="G27:I27"/>
    <mergeCell ref="A24:F24"/>
    <mergeCell ref="G24:I24"/>
    <mergeCell ref="K24:M24"/>
    <mergeCell ref="A21:F21"/>
    <mergeCell ref="G21:I21"/>
    <mergeCell ref="K21:M21"/>
    <mergeCell ref="A22:F22"/>
    <mergeCell ref="G22:I22"/>
    <mergeCell ref="K22:M22"/>
    <mergeCell ref="A19:F19"/>
    <mergeCell ref="G19:I19"/>
    <mergeCell ref="K19:M19"/>
    <mergeCell ref="A17:F17"/>
    <mergeCell ref="G17:I17"/>
    <mergeCell ref="K17:M17"/>
    <mergeCell ref="A15:F15"/>
    <mergeCell ref="G15:I15"/>
    <mergeCell ref="K15:M15"/>
    <mergeCell ref="A16:F16"/>
    <mergeCell ref="G16:I16"/>
    <mergeCell ref="K16:M16"/>
    <mergeCell ref="A13:F13"/>
    <mergeCell ref="G13:I13"/>
    <mergeCell ref="K13:M13"/>
    <mergeCell ref="A14:F14"/>
    <mergeCell ref="G14:I14"/>
    <mergeCell ref="K14:M14"/>
    <mergeCell ref="A11:F11"/>
    <mergeCell ref="G11:I11"/>
    <mergeCell ref="K11:M11"/>
    <mergeCell ref="A12:F12"/>
    <mergeCell ref="G12:I12"/>
    <mergeCell ref="K12:M12"/>
    <mergeCell ref="A8:M8"/>
    <mergeCell ref="A9:F9"/>
    <mergeCell ref="G9:I9"/>
    <mergeCell ref="K9:M9"/>
    <mergeCell ref="A10:F10"/>
    <mergeCell ref="G10:I10"/>
    <mergeCell ref="K10:M10"/>
    <mergeCell ref="A1:D6"/>
    <mergeCell ref="E1:M1"/>
    <mergeCell ref="E2:M4"/>
    <mergeCell ref="E5:M6"/>
    <mergeCell ref="A7:F7"/>
    <mergeCell ref="G7:I7"/>
    <mergeCell ref="K7:M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2:U22"/>
  <sheetViews>
    <sheetView topLeftCell="M1" workbookViewId="0">
      <selection activeCell="V18" sqref="V18"/>
    </sheetView>
  </sheetViews>
  <sheetFormatPr defaultRowHeight="15" x14ac:dyDescent="0.25"/>
  <cols>
    <col min="14" max="14" width="13.140625" customWidth="1"/>
    <col min="16" max="16" width="14" customWidth="1"/>
  </cols>
  <sheetData>
    <row r="2" spans="13:21" ht="24.75" customHeight="1" x14ac:dyDescent="0.3">
      <c r="M2" s="38"/>
      <c r="N2" s="42"/>
      <c r="O2" s="38"/>
      <c r="P2" s="43" t="s">
        <v>166</v>
      </c>
      <c r="Q2" s="38"/>
      <c r="R2" s="38"/>
      <c r="S2" s="38"/>
      <c r="T2" s="38"/>
      <c r="U2" s="38"/>
    </row>
    <row r="3" spans="13:21" ht="15.75" x14ac:dyDescent="0.25">
      <c r="M3" s="39"/>
      <c r="N3" s="40"/>
      <c r="O3" s="39"/>
      <c r="P3" s="39"/>
      <c r="Q3" s="39"/>
      <c r="R3" s="39"/>
      <c r="S3" s="39"/>
      <c r="T3" s="39"/>
      <c r="U3" s="39"/>
    </row>
    <row r="4" spans="13:21" ht="45" customHeight="1" x14ac:dyDescent="0.25">
      <c r="M4" s="321" t="s">
        <v>161</v>
      </c>
      <c r="N4" s="322"/>
      <c r="O4" s="322"/>
      <c r="P4" s="322"/>
      <c r="Q4" s="322"/>
      <c r="R4" s="322"/>
      <c r="S4" s="322"/>
      <c r="T4" s="322"/>
      <c r="U4" s="322"/>
    </row>
    <row r="5" spans="13:21" x14ac:dyDescent="0.25">
      <c r="M5" s="39"/>
      <c r="N5" s="41"/>
      <c r="O5" s="39"/>
      <c r="P5" s="39"/>
      <c r="Q5" s="39"/>
      <c r="R5" s="39"/>
      <c r="S5" s="39"/>
      <c r="T5" s="39"/>
      <c r="U5" s="39"/>
    </row>
    <row r="6" spans="13:21" ht="33.75" customHeight="1" x14ac:dyDescent="0.25">
      <c r="M6" s="321" t="s">
        <v>162</v>
      </c>
      <c r="N6" s="322"/>
      <c r="O6" s="322"/>
      <c r="P6" s="322"/>
      <c r="Q6" s="322"/>
      <c r="R6" s="322"/>
      <c r="S6" s="322"/>
      <c r="T6" s="322"/>
      <c r="U6" s="322"/>
    </row>
    <row r="7" spans="13:21" x14ac:dyDescent="0.25">
      <c r="N7" s="35"/>
    </row>
    <row r="8" spans="13:21" ht="15.75" thickBot="1" x14ac:dyDescent="0.3">
      <c r="N8" s="36" t="s">
        <v>163</v>
      </c>
    </row>
    <row r="9" spans="13:21" x14ac:dyDescent="0.25">
      <c r="N9" s="304"/>
      <c r="O9" s="305"/>
      <c r="P9" s="306"/>
    </row>
    <row r="10" spans="13:21" x14ac:dyDescent="0.25">
      <c r="N10" s="307"/>
      <c r="O10" s="308"/>
      <c r="P10" s="309"/>
    </row>
    <row r="11" spans="13:21" x14ac:dyDescent="0.25">
      <c r="N11" s="307"/>
      <c r="O11" s="308"/>
      <c r="P11" s="309"/>
    </row>
    <row r="12" spans="13:21" x14ac:dyDescent="0.25">
      <c r="N12" s="307"/>
      <c r="O12" s="308"/>
      <c r="P12" s="309"/>
    </row>
    <row r="13" spans="13:21" ht="44.25" customHeight="1" thickBot="1" x14ac:dyDescent="0.3">
      <c r="N13" s="310"/>
      <c r="O13" s="311"/>
      <c r="P13" s="312"/>
    </row>
    <row r="14" spans="13:21" x14ac:dyDescent="0.25">
      <c r="N14" s="34"/>
    </row>
    <row r="15" spans="13:21" x14ac:dyDescent="0.25">
      <c r="N15" s="37" t="s">
        <v>164</v>
      </c>
    </row>
    <row r="16" spans="13:21" ht="15.75" thickBot="1" x14ac:dyDescent="0.3"/>
    <row r="17" spans="14:16" ht="22.5" customHeight="1" x14ac:dyDescent="0.25">
      <c r="N17" s="313" t="s">
        <v>165</v>
      </c>
      <c r="O17" s="314"/>
      <c r="P17" s="315"/>
    </row>
    <row r="18" spans="14:16" x14ac:dyDescent="0.25">
      <c r="N18" s="316"/>
      <c r="O18" s="70"/>
      <c r="P18" s="317"/>
    </row>
    <row r="19" spans="14:16" x14ac:dyDescent="0.25">
      <c r="N19" s="316"/>
      <c r="O19" s="70"/>
      <c r="P19" s="317"/>
    </row>
    <row r="20" spans="14:16" x14ac:dyDescent="0.25">
      <c r="N20" s="316"/>
      <c r="O20" s="70"/>
      <c r="P20" s="317"/>
    </row>
    <row r="21" spans="14:16" x14ac:dyDescent="0.25">
      <c r="N21" s="316"/>
      <c r="O21" s="70"/>
      <c r="P21" s="317"/>
    </row>
    <row r="22" spans="14:16" ht="22.5" customHeight="1" thickBot="1" x14ac:dyDescent="0.3">
      <c r="N22" s="318"/>
      <c r="O22" s="319"/>
      <c r="P22" s="320"/>
    </row>
  </sheetData>
  <mergeCells count="4">
    <mergeCell ref="N9:P13"/>
    <mergeCell ref="N17:P22"/>
    <mergeCell ref="M4:U4"/>
    <mergeCell ref="M6:U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Выставочная площадь</vt:lpstr>
      <vt:lpstr>Доп. Оборудование</vt:lpstr>
      <vt:lpstr>Каталог, фриз</vt:lpstr>
      <vt:lpstr>Доп. услуги</vt:lpstr>
      <vt:lpstr>Подписи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2020-06-01T07:46:59Z</dcterms:modified>
</cp:coreProperties>
</file>